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425" windowHeight="11025"/>
  </bookViews>
  <sheets>
    <sheet name="Лист1" sheetId="3" r:id="rId1"/>
  </sheets>
  <definedNames>
    <definedName name="sub_140130" localSheetId="0">Лист1!#REF!</definedName>
    <definedName name="_xlnm.Print_Titles" localSheetId="0">Лист1!$9:$14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3" i="3"/>
  <c r="M64"/>
  <c r="M76" s="1"/>
  <c r="M65"/>
  <c r="M77" s="1"/>
  <c r="M69"/>
  <c r="M68" s="1"/>
  <c r="M62" s="1"/>
  <c r="M39"/>
  <c r="M75" s="1"/>
  <c r="M40"/>
  <c r="M57"/>
  <c r="M56" s="1"/>
  <c r="M38" s="1"/>
  <c r="O68"/>
  <c r="L68"/>
  <c r="K68"/>
  <c r="J68"/>
  <c r="I68"/>
  <c r="F68" s="1"/>
  <c r="H68"/>
  <c r="F73"/>
  <c r="F72"/>
  <c r="F71"/>
  <c r="F70"/>
  <c r="F69"/>
  <c r="M79"/>
  <c r="N79"/>
  <c r="M78"/>
  <c r="N78"/>
  <c r="N77"/>
  <c r="N76"/>
  <c r="N74" s="1"/>
  <c r="N75"/>
  <c r="M74" l="1"/>
  <c r="G20"/>
  <c r="G22"/>
  <c r="G23"/>
  <c r="G30"/>
  <c r="G39"/>
  <c r="G40"/>
  <c r="G41"/>
  <c r="G77" s="1"/>
  <c r="G42"/>
  <c r="G43"/>
  <c r="G44"/>
  <c r="G50"/>
  <c r="G56"/>
  <c r="G75"/>
  <c r="K56"/>
  <c r="J56"/>
  <c r="H19"/>
  <c r="H39"/>
  <c r="I19"/>
  <c r="I39"/>
  <c r="J19"/>
  <c r="J39"/>
  <c r="K39"/>
  <c r="K75" s="1"/>
  <c r="K63" s="1"/>
  <c r="K62" s="1"/>
  <c r="L19"/>
  <c r="O19"/>
  <c r="O75" s="1"/>
  <c r="H20"/>
  <c r="H40"/>
  <c r="I20"/>
  <c r="I40"/>
  <c r="J20"/>
  <c r="J40"/>
  <c r="K20"/>
  <c r="K40"/>
  <c r="L20"/>
  <c r="L40"/>
  <c r="O20"/>
  <c r="O40"/>
  <c r="H21"/>
  <c r="H41"/>
  <c r="I21"/>
  <c r="I41"/>
  <c r="J21"/>
  <c r="J41"/>
  <c r="K21"/>
  <c r="K77" s="1"/>
  <c r="L21"/>
  <c r="L41"/>
  <c r="O21"/>
  <c r="O77" s="1"/>
  <c r="O65" s="1"/>
  <c r="O41"/>
  <c r="H22"/>
  <c r="H42"/>
  <c r="I22"/>
  <c r="I42"/>
  <c r="J22"/>
  <c r="J42"/>
  <c r="K22"/>
  <c r="K42"/>
  <c r="L22"/>
  <c r="L42"/>
  <c r="O22"/>
  <c r="O78" s="1"/>
  <c r="O66" s="1"/>
  <c r="O42"/>
  <c r="H23"/>
  <c r="H43"/>
  <c r="I23"/>
  <c r="I43"/>
  <c r="J23"/>
  <c r="J43"/>
  <c r="K23"/>
  <c r="K43"/>
  <c r="L23"/>
  <c r="L43"/>
  <c r="O23"/>
  <c r="O43"/>
  <c r="F57"/>
  <c r="F58"/>
  <c r="F59"/>
  <c r="F60"/>
  <c r="F61"/>
  <c r="H56"/>
  <c r="I56"/>
  <c r="L56"/>
  <c r="O56"/>
  <c r="F46"/>
  <c r="F47"/>
  <c r="F48"/>
  <c r="F49"/>
  <c r="H44"/>
  <c r="I44"/>
  <c r="J44"/>
  <c r="K44"/>
  <c r="O44"/>
  <c r="F51"/>
  <c r="F52"/>
  <c r="F53"/>
  <c r="F54"/>
  <c r="F55"/>
  <c r="H50"/>
  <c r="I50"/>
  <c r="K50"/>
  <c r="O50"/>
  <c r="F25"/>
  <c r="F26"/>
  <c r="F27"/>
  <c r="F28"/>
  <c r="F29"/>
  <c r="R50"/>
  <c r="R44"/>
  <c r="O24"/>
  <c r="L24"/>
  <c r="K24"/>
  <c r="I24"/>
  <c r="H24"/>
  <c r="F35"/>
  <c r="F34"/>
  <c r="F33"/>
  <c r="F32"/>
  <c r="O30"/>
  <c r="L30"/>
  <c r="K30"/>
  <c r="I30"/>
  <c r="H30"/>
  <c r="O76" l="1"/>
  <c r="G76"/>
  <c r="K79"/>
  <c r="K67" s="1"/>
  <c r="H77"/>
  <c r="H65" s="1"/>
  <c r="O79"/>
  <c r="O67" s="1"/>
  <c r="K78"/>
  <c r="K66" s="1"/>
  <c r="G79"/>
  <c r="F19"/>
  <c r="K18"/>
  <c r="I77"/>
  <c r="I65" s="1"/>
  <c r="O18"/>
  <c r="F21"/>
  <c r="J76"/>
  <c r="J64" s="1"/>
  <c r="I18"/>
  <c r="I38"/>
  <c r="F43"/>
  <c r="H76"/>
  <c r="H64" s="1"/>
  <c r="J78"/>
  <c r="J66" s="1"/>
  <c r="F66" s="1"/>
  <c r="H78"/>
  <c r="H66" s="1"/>
  <c r="I75"/>
  <c r="I63" s="1"/>
  <c r="I76"/>
  <c r="I64" s="1"/>
  <c r="H75"/>
  <c r="H63" s="1"/>
  <c r="L18"/>
  <c r="H79"/>
  <c r="H67" s="1"/>
  <c r="G78"/>
  <c r="G74" s="1"/>
  <c r="G38"/>
  <c r="J18"/>
  <c r="J79"/>
  <c r="J67" s="1"/>
  <c r="L76"/>
  <c r="L64" s="1"/>
  <c r="F40"/>
  <c r="F20"/>
  <c r="L78"/>
  <c r="L66" s="1"/>
  <c r="O38"/>
  <c r="F24"/>
  <c r="F23"/>
  <c r="F22"/>
  <c r="H18"/>
  <c r="L79"/>
  <c r="L67" s="1"/>
  <c r="I79"/>
  <c r="I67" s="1"/>
  <c r="I78"/>
  <c r="I66" s="1"/>
  <c r="J77"/>
  <c r="J65" s="1"/>
  <c r="K76"/>
  <c r="K64" s="1"/>
  <c r="J75"/>
  <c r="J63" s="1"/>
  <c r="F56"/>
  <c r="H38"/>
  <c r="K38"/>
  <c r="L38"/>
  <c r="F42"/>
  <c r="F30"/>
  <c r="F41"/>
  <c r="L77"/>
  <c r="L65" s="1"/>
  <c r="F50"/>
  <c r="J38"/>
  <c r="F44"/>
  <c r="F39"/>
  <c r="L75"/>
  <c r="O74" l="1"/>
  <c r="O64"/>
  <c r="O62" s="1"/>
  <c r="H62"/>
  <c r="F63"/>
  <c r="L62"/>
  <c r="J62"/>
  <c r="F67"/>
  <c r="I62"/>
  <c r="F65"/>
  <c r="F18"/>
  <c r="K74"/>
  <c r="J74"/>
  <c r="F77"/>
  <c r="F78"/>
  <c r="H74"/>
  <c r="F38"/>
  <c r="F79"/>
  <c r="I74"/>
  <c r="F76"/>
  <c r="L74"/>
  <c r="F75"/>
  <c r="F64" l="1"/>
  <c r="F62"/>
  <c r="F74"/>
</calcChain>
</file>

<file path=xl/sharedStrings.xml><?xml version="1.0" encoding="utf-8"?>
<sst xmlns="http://schemas.openxmlformats.org/spreadsheetml/2006/main" count="118" uniqueCount="58">
  <si>
    <t>Налоговые и неналоговые доходы</t>
  </si>
  <si>
    <t>Наименование</t>
  </si>
  <si>
    <t>Единица измерения</t>
  </si>
  <si>
    <t>Значение</t>
  </si>
  <si>
    <t>Всего</t>
  </si>
  <si>
    <t>Х</t>
  </si>
  <si>
    <t xml:space="preserve"> № п\п</t>
  </si>
  <si>
    <t>Срок реализации мероприятий муниципальной программы</t>
  </si>
  <si>
    <t>Объем финансирования  мероприятий мунципальной программы (рублей)</t>
  </si>
  <si>
    <t>Источник финансирования</t>
  </si>
  <si>
    <t>в том числе по годам  реализации мунципальной программы</t>
  </si>
  <si>
    <t>Всего:</t>
  </si>
  <si>
    <t>Мероприятия</t>
  </si>
  <si>
    <t>2024</t>
  </si>
  <si>
    <t xml:space="preserve">Основное мероприятие: 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
</t>
  </si>
  <si>
    <t>2</t>
  </si>
  <si>
    <t>Бюджет сельского поселения в.т.ч.</t>
  </si>
  <si>
    <t>Целевые средства из областного бюджета</t>
  </si>
  <si>
    <t>Переходящий остаток</t>
  </si>
  <si>
    <t>Иные источники</t>
  </si>
  <si>
    <t xml:space="preserve">Итого по муниципальной программе </t>
  </si>
  <si>
    <t>единиц</t>
  </si>
  <si>
    <t xml:space="preserve">Мероприятие 1 Капитальный ремонт и ремонт дворовых территорий многоквартирных домов, проездов к дворовым территориям многоквартирных домов
</t>
  </si>
  <si>
    <t>Мероприятие 2 Благоустройство дворовых территорий многоквартирных домов</t>
  </si>
  <si>
    <t xml:space="preserve">Мероприятие 1.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
</t>
  </si>
  <si>
    <t xml:space="preserve">
Мероприятие 2. Благоустройство общественных территорий населенных пунктов </t>
  </si>
  <si>
    <t>Количество дворовых территорий многоквартирных домов, на которых выполнены работы по благоустройству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</si>
  <si>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</si>
  <si>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 кв.м.</t>
  </si>
  <si>
    <t xml:space="preserve">Целевые индикаторы реализации мероприятия (группы мероприятий) муниципальной программы 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</si>
  <si>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</si>
  <si>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Количество благоустроенных общественных территорий </t>
  </si>
  <si>
    <t>Задача  подпрограммы: Повышение уровня благоустройства дворовых территорий многоквартирных домов населенных пунктов Ачаирского сельского поселения Омского муниципального района</t>
  </si>
  <si>
    <t>Цель подпрограммы «Благоустройство общественных территорий Ачаирского сельского  поселения» муниципальной программы «Формирование комфортной городской среды Ачаирского сельского поселения Омского муниципального района Омской области на 2019-2024 годы»: Благоустройство общественных территорий населенных пунктов Ачаирского сельского поселения Омского муниципального района</t>
  </si>
  <si>
    <t>к муниципальной программе Петровского</t>
  </si>
  <si>
    <t>сельского поселения Омского муниципального района Омской области</t>
  </si>
  <si>
    <t>«Формирование комфортной городской среды Петровского сельского поселения</t>
  </si>
  <si>
    <t xml:space="preserve"> Омского муниципального района Омской области на 2018-2025 годы"</t>
  </si>
  <si>
    <t>2018</t>
  </si>
  <si>
    <t>2019</t>
  </si>
  <si>
    <t>2020</t>
  </si>
  <si>
    <t>2021</t>
  </si>
  <si>
    <t>2022</t>
  </si>
  <si>
    <t>2023</t>
  </si>
  <si>
    <t>2025</t>
  </si>
  <si>
    <t>с 2018</t>
  </si>
  <si>
    <t>по 2025</t>
  </si>
  <si>
    <t>Задача подпрограммы : Повышение уровня благоустройства территорий Петровского сельского поселения Омского муниципального района Омской области.</t>
  </si>
  <si>
    <t>Цель  муниципальной программы «Формирование комфортной городской среды Петровского сельского поселения Омского муниципального района Омской области на 2018-2025 годы»:Создание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Петровского сельского поселения Омского муниципального района Омской области.</t>
  </si>
  <si>
    <t>Цель подпрограммы «Благоустройство общественных территорий":Благоустройство общественных территорий Петровского сельского поселения Омского муниципального района Омской области</t>
  </si>
  <si>
    <t>муниципальной программы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2018-2025 годы"</t>
  </si>
  <si>
    <t xml:space="preserve"> Наименование мероприятия муниципальной программы Петровского сельского поселения Омского муниципального района (далее – муниципальная  программа)</t>
  </si>
  <si>
    <t xml:space="preserve">Основное мероприятие-1: Формирование комфортной городской среды
</t>
  </si>
  <si>
    <t xml:space="preserve">
Мероприятие 1.Благоустройство общественных территорий
</t>
  </si>
  <si>
    <t>Основное мероприятие-2: 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</si>
  <si>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 xml:space="preserve">
Мероприятие 1.Реализация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
</t>
  </si>
  <si>
    <t>Количество реализованных инициативных проектов в сфере формирования комфортной городской среды</t>
  </si>
  <si>
    <t>Приложение №3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</si>
</sst>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2" borderId="0" xfId="0" applyFont="1" applyFill="1"/>
    <xf numFmtId="2" fontId="1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2" fontId="1" fillId="3" borderId="0" xfId="0" applyNumberFormat="1" applyFont="1" applyFill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4" fontId="1" fillId="0" borderId="1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left" vertical="top" wrapText="1"/>
    </xf>
    <xf numFmtId="4" fontId="1" fillId="0" borderId="13" xfId="0" applyNumberFormat="1" applyFont="1" applyFill="1" applyBorder="1" applyAlignment="1">
      <alignment horizontal="left" vertical="top" wrapText="1"/>
    </xf>
    <xf numFmtId="4" fontId="1" fillId="0" borderId="12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15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4" fontId="1" fillId="3" borderId="10" xfId="0" applyNumberFormat="1" applyFont="1" applyFill="1" applyBorder="1" applyAlignment="1">
      <alignment horizontal="left" vertical="top" wrapText="1"/>
    </xf>
    <xf numFmtId="4" fontId="1" fillId="3" borderId="6" xfId="0" applyNumberFormat="1" applyFont="1" applyFill="1" applyBorder="1" applyAlignment="1">
      <alignment horizontal="left" vertical="top" wrapText="1"/>
    </xf>
    <xf numFmtId="4" fontId="1" fillId="3" borderId="5" xfId="0" applyNumberFormat="1" applyFont="1" applyFill="1" applyBorder="1" applyAlignment="1">
      <alignment horizontal="left" vertical="top" wrapText="1"/>
    </xf>
    <xf numFmtId="4" fontId="1" fillId="3" borderId="11" xfId="0" applyNumberFormat="1" applyFont="1" applyFill="1" applyBorder="1" applyAlignment="1">
      <alignment horizontal="left" vertical="top" wrapText="1"/>
    </xf>
    <xf numFmtId="4" fontId="1" fillId="3" borderId="0" xfId="0" applyNumberFormat="1" applyFont="1" applyFill="1" applyAlignment="1">
      <alignment horizontal="left" vertical="top" wrapText="1"/>
    </xf>
    <xf numFmtId="4" fontId="1" fillId="3" borderId="13" xfId="0" applyNumberFormat="1" applyFont="1" applyFill="1" applyBorder="1" applyAlignment="1">
      <alignment horizontal="left" vertical="top" wrapText="1"/>
    </xf>
    <xf numFmtId="4" fontId="1" fillId="3" borderId="12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left" vertical="top" wrapText="1"/>
    </xf>
    <xf numFmtId="4" fontId="1" fillId="3" borderId="15" xfId="0" applyNumberFormat="1" applyFont="1" applyFill="1" applyBorder="1" applyAlignment="1">
      <alignment horizontal="left" vertical="top" wrapText="1"/>
    </xf>
    <xf numFmtId="4" fontId="1" fillId="3" borderId="2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left" vertical="top" wrapText="1"/>
    </xf>
    <xf numFmtId="4" fontId="1" fillId="3" borderId="4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left" vertical="top" wrapText="1"/>
    </xf>
    <xf numFmtId="4" fontId="1" fillId="3" borderId="8" xfId="0" applyNumberFormat="1" applyFont="1" applyFill="1" applyBorder="1" applyAlignment="1">
      <alignment horizontal="left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center" vertical="top" wrapText="1"/>
    </xf>
    <xf numFmtId="4" fontId="1" fillId="3" borderId="9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left" vertical="top" wrapText="1"/>
    </xf>
    <xf numFmtId="4" fontId="1" fillId="0" borderId="11" xfId="0" applyNumberFormat="1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left" vertical="top" wrapText="1"/>
    </xf>
    <xf numFmtId="4" fontId="1" fillId="0" borderId="13" xfId="0" applyNumberFormat="1" applyFont="1" applyBorder="1" applyAlignment="1">
      <alignment horizontal="left" vertical="top" wrapText="1"/>
    </xf>
    <xf numFmtId="4" fontId="1" fillId="0" borderId="12" xfId="0" applyNumberFormat="1" applyFont="1" applyBorder="1" applyAlignment="1">
      <alignment horizontal="left" vertical="top" wrapText="1"/>
    </xf>
    <xf numFmtId="4" fontId="1" fillId="0" borderId="14" xfId="0" applyNumberFormat="1" applyFont="1" applyBorder="1" applyAlignment="1">
      <alignment horizontal="left" vertical="top" wrapText="1"/>
    </xf>
    <xf numFmtId="4" fontId="1" fillId="0" borderId="15" xfId="0" applyNumberFormat="1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49" fontId="1" fillId="3" borderId="7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9"/>
  <sheetViews>
    <sheetView tabSelected="1" view="pageBreakPreview" topLeftCell="A7" zoomScale="70" zoomScaleSheetLayoutView="70" workbookViewId="0">
      <selection activeCell="I39" sqref="I39"/>
    </sheetView>
  </sheetViews>
  <sheetFormatPr defaultColWidth="9.140625" defaultRowHeight="12.75"/>
  <cols>
    <col min="1" max="1" width="5.42578125" style="1" customWidth="1"/>
    <col min="2" max="2" width="34.85546875" style="1" customWidth="1"/>
    <col min="3" max="3" width="8.42578125" style="1" customWidth="1"/>
    <col min="4" max="4" width="9" style="1" customWidth="1"/>
    <col min="5" max="5" width="17.7109375" style="4" bestFit="1" customWidth="1"/>
    <col min="6" max="6" width="13" style="4" bestFit="1" customWidth="1"/>
    <col min="7" max="7" width="10.7109375" style="4" hidden="1" customWidth="1"/>
    <col min="8" max="8" width="9.85546875" style="4" customWidth="1"/>
    <col min="9" max="9" width="9.28515625" style="4" customWidth="1"/>
    <col min="10" max="10" width="9.7109375" style="4" customWidth="1"/>
    <col min="11" max="11" width="12.5703125" style="4" customWidth="1"/>
    <col min="12" max="12" width="13.85546875" style="4" customWidth="1"/>
    <col min="13" max="13" width="14.42578125" style="4" customWidth="1"/>
    <col min="14" max="14" width="11" style="4" customWidth="1"/>
    <col min="15" max="15" width="12" style="4" bestFit="1" customWidth="1"/>
    <col min="16" max="16" width="27.5703125" style="1" customWidth="1"/>
    <col min="17" max="17" width="9.85546875" style="1" customWidth="1"/>
    <col min="18" max="18" width="6.7109375" style="1" customWidth="1"/>
    <col min="19" max="19" width="8.85546875" style="1" hidden="1" customWidth="1"/>
    <col min="20" max="26" width="8.85546875" style="1" customWidth="1"/>
    <col min="27" max="27" width="7.42578125" style="1" customWidth="1"/>
    <col min="28" max="16384" width="9.140625" style="1"/>
  </cols>
  <sheetData>
    <row r="1" spans="1:27">
      <c r="A1" s="97" t="s">
        <v>57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</row>
    <row r="2" spans="1:27">
      <c r="A2" s="97" t="s">
        <v>34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</row>
    <row r="3" spans="1:27">
      <c r="A3" s="97" t="s">
        <v>35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</row>
    <row r="4" spans="1:27">
      <c r="A4" s="97" t="s">
        <v>36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</row>
    <row r="5" spans="1:27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33"/>
      <c r="N5" s="33"/>
      <c r="O5" s="5"/>
      <c r="P5" s="98" t="s">
        <v>37</v>
      </c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</row>
    <row r="6" spans="1:27" ht="15.75">
      <c r="A6" s="102" t="s">
        <v>12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</row>
    <row r="7" spans="1:27" ht="32.25" customHeight="1">
      <c r="A7" s="99" t="s">
        <v>50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</row>
    <row r="8" spans="1:27">
      <c r="A8" s="12"/>
      <c r="B8" s="12"/>
      <c r="C8" s="12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 spans="1:27" ht="15.75" customHeight="1">
      <c r="A9" s="90" t="s">
        <v>6</v>
      </c>
      <c r="B9" s="90" t="s">
        <v>51</v>
      </c>
      <c r="C9" s="90" t="s">
        <v>7</v>
      </c>
      <c r="D9" s="90"/>
      <c r="E9" s="90" t="s">
        <v>8</v>
      </c>
      <c r="F9" s="90"/>
      <c r="G9" s="90"/>
      <c r="H9" s="90"/>
      <c r="I9" s="90"/>
      <c r="J9" s="90"/>
      <c r="K9" s="90"/>
      <c r="L9" s="90"/>
      <c r="M9" s="90"/>
      <c r="N9" s="90"/>
      <c r="O9" s="90"/>
      <c r="P9" s="93" t="s">
        <v>29</v>
      </c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</row>
    <row r="10" spans="1:27" ht="18.75" customHeight="1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 t="s">
        <v>1</v>
      </c>
      <c r="Q10" s="90" t="s">
        <v>2</v>
      </c>
      <c r="R10" s="90" t="s">
        <v>3</v>
      </c>
      <c r="S10" s="90"/>
      <c r="T10" s="93"/>
      <c r="U10" s="93"/>
      <c r="V10" s="93"/>
      <c r="W10" s="93"/>
      <c r="X10" s="93"/>
      <c r="Y10" s="93"/>
      <c r="Z10" s="93"/>
      <c r="AA10" s="93"/>
    </row>
    <row r="11" spans="1:27" ht="13.5" customHeight="1">
      <c r="A11" s="90"/>
      <c r="B11" s="90"/>
      <c r="C11" s="90"/>
      <c r="D11" s="90"/>
      <c r="E11" s="101" t="s">
        <v>9</v>
      </c>
      <c r="F11" s="40" t="s">
        <v>4</v>
      </c>
      <c r="G11" s="87" t="s">
        <v>10</v>
      </c>
      <c r="H11" s="88"/>
      <c r="I11" s="88"/>
      <c r="J11" s="88"/>
      <c r="K11" s="88"/>
      <c r="L11" s="88"/>
      <c r="M11" s="88"/>
      <c r="N11" s="88"/>
      <c r="O11" s="89"/>
      <c r="P11" s="90"/>
      <c r="Q11" s="90"/>
      <c r="R11" s="90" t="s">
        <v>4</v>
      </c>
      <c r="S11" s="84">
        <v>2018</v>
      </c>
      <c r="T11" s="84">
        <v>2018</v>
      </c>
      <c r="U11" s="84">
        <v>2019</v>
      </c>
      <c r="V11" s="84">
        <v>2020</v>
      </c>
      <c r="W11" s="84">
        <v>2021</v>
      </c>
      <c r="X11" s="29">
        <v>2022</v>
      </c>
      <c r="Y11" s="29">
        <v>2023</v>
      </c>
      <c r="Z11" s="84">
        <v>2024</v>
      </c>
      <c r="AA11" s="84">
        <v>2025</v>
      </c>
    </row>
    <row r="12" spans="1:27" ht="19.5" customHeight="1">
      <c r="A12" s="90"/>
      <c r="B12" s="90"/>
      <c r="C12" s="90"/>
      <c r="D12" s="90"/>
      <c r="E12" s="101"/>
      <c r="F12" s="91"/>
      <c r="G12" s="40">
        <v>2018</v>
      </c>
      <c r="H12" s="41" t="s">
        <v>38</v>
      </c>
      <c r="I12" s="41" t="s">
        <v>39</v>
      </c>
      <c r="J12" s="41" t="s">
        <v>40</v>
      </c>
      <c r="K12" s="41" t="s">
        <v>41</v>
      </c>
      <c r="L12" s="41" t="s">
        <v>42</v>
      </c>
      <c r="M12" s="40" t="s">
        <v>43</v>
      </c>
      <c r="N12" s="40" t="s">
        <v>13</v>
      </c>
      <c r="O12" s="41" t="s">
        <v>44</v>
      </c>
      <c r="P12" s="90"/>
      <c r="Q12" s="90"/>
      <c r="R12" s="90"/>
      <c r="S12" s="85"/>
      <c r="T12" s="85"/>
      <c r="U12" s="85"/>
      <c r="V12" s="85"/>
      <c r="W12" s="85"/>
      <c r="X12" s="30"/>
      <c r="Y12" s="30"/>
      <c r="Z12" s="85"/>
      <c r="AA12" s="85"/>
    </row>
    <row r="13" spans="1:27" ht="15.75" customHeight="1">
      <c r="A13" s="90"/>
      <c r="B13" s="90"/>
      <c r="C13" s="14" t="s">
        <v>45</v>
      </c>
      <c r="D13" s="14" t="s">
        <v>46</v>
      </c>
      <c r="E13" s="101"/>
      <c r="F13" s="92"/>
      <c r="G13" s="41"/>
      <c r="H13" s="100"/>
      <c r="I13" s="100"/>
      <c r="J13" s="100"/>
      <c r="K13" s="100"/>
      <c r="L13" s="100"/>
      <c r="M13" s="41"/>
      <c r="N13" s="41"/>
      <c r="O13" s="100"/>
      <c r="P13" s="90"/>
      <c r="Q13" s="90"/>
      <c r="R13" s="90"/>
      <c r="S13" s="86"/>
      <c r="T13" s="86"/>
      <c r="U13" s="86"/>
      <c r="V13" s="86"/>
      <c r="W13" s="86"/>
      <c r="X13" s="31"/>
      <c r="Y13" s="31"/>
      <c r="Z13" s="86"/>
      <c r="AA13" s="86"/>
    </row>
    <row r="14" spans="1:27" s="2" customFormat="1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6">
        <v>6</v>
      </c>
      <c r="G14" s="16">
        <v>4</v>
      </c>
      <c r="H14" s="16">
        <v>5</v>
      </c>
      <c r="I14" s="16">
        <v>6</v>
      </c>
      <c r="J14" s="16">
        <v>7</v>
      </c>
      <c r="K14" s="16">
        <v>8</v>
      </c>
      <c r="L14" s="16">
        <v>9</v>
      </c>
      <c r="M14" s="16">
        <v>10</v>
      </c>
      <c r="N14" s="16">
        <v>11</v>
      </c>
      <c r="O14" s="16">
        <v>12</v>
      </c>
      <c r="P14" s="15">
        <v>13</v>
      </c>
      <c r="Q14" s="15">
        <v>14</v>
      </c>
      <c r="R14" s="15">
        <v>15</v>
      </c>
      <c r="S14" s="15">
        <v>14</v>
      </c>
      <c r="T14" s="17">
        <v>16</v>
      </c>
      <c r="U14" s="17">
        <v>17</v>
      </c>
      <c r="V14" s="17">
        <v>18</v>
      </c>
      <c r="W14" s="17">
        <v>19</v>
      </c>
      <c r="X14" s="32">
        <v>20</v>
      </c>
      <c r="Y14" s="32">
        <v>21</v>
      </c>
      <c r="Z14" s="17">
        <v>22</v>
      </c>
      <c r="AA14" s="17">
        <v>23</v>
      </c>
    </row>
    <row r="15" spans="1:27" ht="35.25" customHeight="1">
      <c r="A15" s="74" t="s">
        <v>48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</row>
    <row r="16" spans="1:27" ht="28.5" customHeight="1">
      <c r="A16" s="74" t="s">
        <v>49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</row>
    <row r="17" spans="1:27" ht="32.25" hidden="1" customHeight="1">
      <c r="A17" s="18">
        <v>1</v>
      </c>
      <c r="B17" s="93" t="s">
        <v>32</v>
      </c>
      <c r="C17" s="94"/>
      <c r="D17" s="94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6"/>
      <c r="P17" s="19"/>
      <c r="Q17" s="19"/>
      <c r="R17" s="19"/>
      <c r="S17" s="15"/>
      <c r="T17" s="17"/>
      <c r="U17" s="17"/>
      <c r="V17" s="17"/>
      <c r="W17" s="17"/>
      <c r="X17" s="32"/>
      <c r="Y17" s="32"/>
      <c r="Z17" s="17"/>
      <c r="AA17" s="17"/>
    </row>
    <row r="18" spans="1:27" hidden="1">
      <c r="A18" s="10"/>
      <c r="B18" s="55" t="s">
        <v>14</v>
      </c>
      <c r="C18" s="56"/>
      <c r="D18" s="57"/>
      <c r="E18" s="7" t="s">
        <v>11</v>
      </c>
      <c r="F18" s="7">
        <f t="shared" ref="F18:F30" si="0">G18+H18+I18+J18+K18+L18+O18</f>
        <v>0</v>
      </c>
      <c r="G18" s="7">
        <v>0</v>
      </c>
      <c r="H18" s="7">
        <f t="shared" ref="H18:O18" si="1">H19+H20+H21+H22+H23</f>
        <v>0</v>
      </c>
      <c r="I18" s="7">
        <f t="shared" si="1"/>
        <v>0</v>
      </c>
      <c r="J18" s="7">
        <f t="shared" si="1"/>
        <v>0</v>
      </c>
      <c r="K18" s="7">
        <f t="shared" si="1"/>
        <v>0</v>
      </c>
      <c r="L18" s="7">
        <f t="shared" si="1"/>
        <v>0</v>
      </c>
      <c r="M18" s="7"/>
      <c r="N18" s="7"/>
      <c r="O18" s="7">
        <f t="shared" si="1"/>
        <v>0</v>
      </c>
      <c r="P18" s="34"/>
      <c r="Q18" s="34"/>
      <c r="R18" s="34"/>
      <c r="S18" s="34"/>
      <c r="T18" s="34"/>
      <c r="U18" s="34"/>
      <c r="V18" s="34"/>
      <c r="W18" s="34"/>
      <c r="X18" s="21"/>
      <c r="Y18" s="21"/>
      <c r="Z18" s="34"/>
      <c r="AA18" s="34"/>
    </row>
    <row r="19" spans="1:27" ht="25.5" hidden="1">
      <c r="A19" s="10"/>
      <c r="B19" s="58"/>
      <c r="C19" s="59"/>
      <c r="D19" s="60"/>
      <c r="E19" s="7" t="s">
        <v>16</v>
      </c>
      <c r="F19" s="7">
        <f t="shared" si="0"/>
        <v>0</v>
      </c>
      <c r="G19" s="7">
        <v>0</v>
      </c>
      <c r="H19" s="7">
        <f t="shared" ref="H19:O19" si="2">H25+H31</f>
        <v>0</v>
      </c>
      <c r="I19" s="7">
        <f t="shared" si="2"/>
        <v>0</v>
      </c>
      <c r="J19" s="7">
        <f t="shared" si="2"/>
        <v>0</v>
      </c>
      <c r="K19" s="7">
        <v>0</v>
      </c>
      <c r="L19" s="7">
        <f t="shared" si="2"/>
        <v>0</v>
      </c>
      <c r="M19" s="7"/>
      <c r="N19" s="7"/>
      <c r="O19" s="7">
        <f t="shared" si="2"/>
        <v>0</v>
      </c>
      <c r="P19" s="35"/>
      <c r="Q19" s="35"/>
      <c r="R19" s="35"/>
      <c r="S19" s="35"/>
      <c r="T19" s="35"/>
      <c r="U19" s="35"/>
      <c r="V19" s="35"/>
      <c r="W19" s="35"/>
      <c r="X19" s="22"/>
      <c r="Y19" s="22"/>
      <c r="Z19" s="35"/>
      <c r="AA19" s="35"/>
    </row>
    <row r="20" spans="1:27" ht="25.5" hidden="1">
      <c r="A20" s="10"/>
      <c r="B20" s="58"/>
      <c r="C20" s="59"/>
      <c r="D20" s="60"/>
      <c r="E20" s="7" t="s">
        <v>0</v>
      </c>
      <c r="F20" s="7">
        <f t="shared" si="0"/>
        <v>0</v>
      </c>
      <c r="G20" s="7">
        <f t="shared" ref="G20:O23" si="3">G26+G32</f>
        <v>0</v>
      </c>
      <c r="H20" s="7">
        <f t="shared" si="3"/>
        <v>0</v>
      </c>
      <c r="I20" s="7">
        <f t="shared" si="3"/>
        <v>0</v>
      </c>
      <c r="J20" s="7">
        <f t="shared" si="3"/>
        <v>0</v>
      </c>
      <c r="K20" s="7">
        <f t="shared" si="3"/>
        <v>0</v>
      </c>
      <c r="L20" s="7">
        <f t="shared" si="3"/>
        <v>0</v>
      </c>
      <c r="M20" s="7"/>
      <c r="N20" s="7"/>
      <c r="O20" s="7">
        <f t="shared" si="3"/>
        <v>0</v>
      </c>
      <c r="P20" s="35"/>
      <c r="Q20" s="35"/>
      <c r="R20" s="35"/>
      <c r="S20" s="35"/>
      <c r="T20" s="35"/>
      <c r="U20" s="35"/>
      <c r="V20" s="35"/>
      <c r="W20" s="35"/>
      <c r="X20" s="22"/>
      <c r="Y20" s="22"/>
      <c r="Z20" s="35"/>
      <c r="AA20" s="35"/>
    </row>
    <row r="21" spans="1:27" ht="25.5" hidden="1">
      <c r="A21" s="10"/>
      <c r="B21" s="58"/>
      <c r="C21" s="59"/>
      <c r="D21" s="60"/>
      <c r="E21" s="7" t="s">
        <v>17</v>
      </c>
      <c r="F21" s="7">
        <f t="shared" si="0"/>
        <v>0</v>
      </c>
      <c r="G21" s="7">
        <v>0</v>
      </c>
      <c r="H21" s="7">
        <f t="shared" si="3"/>
        <v>0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0</v>
      </c>
      <c r="M21" s="7"/>
      <c r="N21" s="7"/>
      <c r="O21" s="7">
        <f t="shared" si="3"/>
        <v>0</v>
      </c>
      <c r="P21" s="35"/>
      <c r="Q21" s="35"/>
      <c r="R21" s="35"/>
      <c r="S21" s="35"/>
      <c r="T21" s="35"/>
      <c r="U21" s="35"/>
      <c r="V21" s="35"/>
      <c r="W21" s="35"/>
      <c r="X21" s="22"/>
      <c r="Y21" s="22"/>
      <c r="Z21" s="35"/>
      <c r="AA21" s="35"/>
    </row>
    <row r="22" spans="1:27" ht="25.5" hidden="1">
      <c r="A22" s="10"/>
      <c r="B22" s="58"/>
      <c r="C22" s="59"/>
      <c r="D22" s="60"/>
      <c r="E22" s="7" t="s">
        <v>18</v>
      </c>
      <c r="F22" s="7">
        <f t="shared" si="0"/>
        <v>0</v>
      </c>
      <c r="G22" s="7">
        <f t="shared" si="3"/>
        <v>0</v>
      </c>
      <c r="H22" s="7">
        <f t="shared" si="3"/>
        <v>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0</v>
      </c>
      <c r="M22" s="7"/>
      <c r="N22" s="7"/>
      <c r="O22" s="7">
        <f t="shared" si="3"/>
        <v>0</v>
      </c>
      <c r="P22" s="35"/>
      <c r="Q22" s="35"/>
      <c r="R22" s="35"/>
      <c r="S22" s="35"/>
      <c r="T22" s="35"/>
      <c r="U22" s="35"/>
      <c r="V22" s="35"/>
      <c r="W22" s="35"/>
      <c r="X22" s="22"/>
      <c r="Y22" s="22"/>
      <c r="Z22" s="35"/>
      <c r="AA22" s="35"/>
    </row>
    <row r="23" spans="1:27" ht="26.25" hidden="1" customHeight="1">
      <c r="A23" s="10"/>
      <c r="B23" s="61"/>
      <c r="C23" s="62"/>
      <c r="D23" s="63"/>
      <c r="E23" s="7" t="s">
        <v>19</v>
      </c>
      <c r="F23" s="7">
        <f t="shared" si="0"/>
        <v>0</v>
      </c>
      <c r="G23" s="7">
        <f t="shared" si="3"/>
        <v>0</v>
      </c>
      <c r="H23" s="7">
        <f t="shared" si="3"/>
        <v>0</v>
      </c>
      <c r="I23" s="7">
        <f t="shared" si="3"/>
        <v>0</v>
      </c>
      <c r="J23" s="7">
        <f t="shared" si="3"/>
        <v>0</v>
      </c>
      <c r="K23" s="7">
        <f t="shared" si="3"/>
        <v>0</v>
      </c>
      <c r="L23" s="7">
        <f t="shared" si="3"/>
        <v>0</v>
      </c>
      <c r="M23" s="7"/>
      <c r="N23" s="7"/>
      <c r="O23" s="7">
        <f t="shared" si="3"/>
        <v>0</v>
      </c>
      <c r="P23" s="36"/>
      <c r="Q23" s="36"/>
      <c r="R23" s="36"/>
      <c r="S23" s="36"/>
      <c r="T23" s="36"/>
      <c r="U23" s="36"/>
      <c r="V23" s="36"/>
      <c r="W23" s="36"/>
      <c r="X23" s="23"/>
      <c r="Y23" s="23"/>
      <c r="Z23" s="36"/>
      <c r="AA23" s="36"/>
    </row>
    <row r="24" spans="1:27" ht="26.25" hidden="1" customHeight="1">
      <c r="A24" s="10"/>
      <c r="B24" s="55" t="s">
        <v>22</v>
      </c>
      <c r="C24" s="56"/>
      <c r="D24" s="57"/>
      <c r="E24" s="7" t="s">
        <v>11</v>
      </c>
      <c r="F24" s="7">
        <f t="shared" si="0"/>
        <v>0</v>
      </c>
      <c r="G24" s="7">
        <v>0</v>
      </c>
      <c r="H24" s="7">
        <f t="shared" ref="H24:L24" si="4">H25+H26+H27+H28+H29</f>
        <v>0</v>
      </c>
      <c r="I24" s="7">
        <f t="shared" si="4"/>
        <v>0</v>
      </c>
      <c r="J24" s="7">
        <v>0</v>
      </c>
      <c r="K24" s="7">
        <f t="shared" si="4"/>
        <v>0</v>
      </c>
      <c r="L24" s="7">
        <f t="shared" si="4"/>
        <v>0</v>
      </c>
      <c r="M24" s="7"/>
      <c r="N24" s="7"/>
      <c r="O24" s="7">
        <f t="shared" ref="O24" si="5">O25+O29</f>
        <v>0</v>
      </c>
      <c r="P24" s="64" t="s">
        <v>27</v>
      </c>
      <c r="Q24" s="34" t="s">
        <v>28</v>
      </c>
      <c r="R24" s="67">
        <v>0.5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21"/>
      <c r="Y24" s="21"/>
      <c r="Z24" s="34">
        <v>0.25</v>
      </c>
      <c r="AA24" s="34">
        <v>0.25</v>
      </c>
    </row>
    <row r="25" spans="1:27" ht="26.25" hidden="1" customHeight="1">
      <c r="A25" s="10"/>
      <c r="B25" s="58"/>
      <c r="C25" s="59"/>
      <c r="D25" s="60"/>
      <c r="E25" s="7" t="s">
        <v>16</v>
      </c>
      <c r="F25" s="7">
        <f t="shared" si="0"/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/>
      <c r="N25" s="7"/>
      <c r="O25" s="7"/>
      <c r="P25" s="65"/>
      <c r="Q25" s="35"/>
      <c r="R25" s="67"/>
      <c r="S25" s="35"/>
      <c r="T25" s="35"/>
      <c r="U25" s="35"/>
      <c r="V25" s="35"/>
      <c r="W25" s="35"/>
      <c r="X25" s="22"/>
      <c r="Y25" s="22"/>
      <c r="Z25" s="35"/>
      <c r="AA25" s="35"/>
    </row>
    <row r="26" spans="1:27" ht="26.25" hidden="1" customHeight="1">
      <c r="A26" s="10"/>
      <c r="B26" s="58"/>
      <c r="C26" s="59"/>
      <c r="D26" s="60"/>
      <c r="E26" s="7" t="s">
        <v>0</v>
      </c>
      <c r="F26" s="7">
        <f t="shared" si="0"/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/>
      <c r="N26" s="7"/>
      <c r="O26" s="7">
        <v>0</v>
      </c>
      <c r="P26" s="65"/>
      <c r="Q26" s="35"/>
      <c r="R26" s="67"/>
      <c r="S26" s="35"/>
      <c r="T26" s="35"/>
      <c r="U26" s="35"/>
      <c r="V26" s="35"/>
      <c r="W26" s="35"/>
      <c r="X26" s="22"/>
      <c r="Y26" s="22"/>
      <c r="Z26" s="35"/>
      <c r="AA26" s="35"/>
    </row>
    <row r="27" spans="1:27" ht="26.25" hidden="1" customHeight="1">
      <c r="A27" s="10"/>
      <c r="B27" s="58"/>
      <c r="C27" s="59"/>
      <c r="D27" s="60"/>
      <c r="E27" s="7" t="s">
        <v>17</v>
      </c>
      <c r="F27" s="7">
        <f t="shared" si="0"/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/>
      <c r="N27" s="7"/>
      <c r="O27" s="7">
        <v>0</v>
      </c>
      <c r="P27" s="65"/>
      <c r="Q27" s="35"/>
      <c r="R27" s="67"/>
      <c r="S27" s="35"/>
      <c r="T27" s="35"/>
      <c r="U27" s="35"/>
      <c r="V27" s="35"/>
      <c r="W27" s="35"/>
      <c r="X27" s="22"/>
      <c r="Y27" s="22"/>
      <c r="Z27" s="35"/>
      <c r="AA27" s="35"/>
    </row>
    <row r="28" spans="1:27" ht="26.25" hidden="1" customHeight="1">
      <c r="A28" s="10"/>
      <c r="B28" s="58"/>
      <c r="C28" s="59"/>
      <c r="D28" s="60"/>
      <c r="E28" s="7" t="s">
        <v>18</v>
      </c>
      <c r="F28" s="7">
        <f t="shared" si="0"/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/>
      <c r="N28" s="7"/>
      <c r="O28" s="7">
        <v>0</v>
      </c>
      <c r="P28" s="65"/>
      <c r="Q28" s="35"/>
      <c r="R28" s="67"/>
      <c r="S28" s="35"/>
      <c r="T28" s="35"/>
      <c r="U28" s="35"/>
      <c r="V28" s="35"/>
      <c r="W28" s="35"/>
      <c r="X28" s="22"/>
      <c r="Y28" s="22"/>
      <c r="Z28" s="35"/>
      <c r="AA28" s="35"/>
    </row>
    <row r="29" spans="1:27" ht="26.25" hidden="1" customHeight="1">
      <c r="A29" s="10"/>
      <c r="B29" s="61"/>
      <c r="C29" s="62"/>
      <c r="D29" s="63"/>
      <c r="E29" s="7" t="s">
        <v>19</v>
      </c>
      <c r="F29" s="7">
        <f t="shared" si="0"/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/>
      <c r="N29" s="7"/>
      <c r="O29" s="7">
        <v>0</v>
      </c>
      <c r="P29" s="66"/>
      <c r="Q29" s="35"/>
      <c r="R29" s="67"/>
      <c r="S29" s="35"/>
      <c r="T29" s="35"/>
      <c r="U29" s="35"/>
      <c r="V29" s="35"/>
      <c r="W29" s="35"/>
      <c r="X29" s="22"/>
      <c r="Y29" s="22"/>
      <c r="Z29" s="35"/>
      <c r="AA29" s="35"/>
    </row>
    <row r="30" spans="1:27" ht="12.75" hidden="1" customHeight="1">
      <c r="A30" s="10"/>
      <c r="B30" s="55" t="s">
        <v>23</v>
      </c>
      <c r="C30" s="56"/>
      <c r="D30" s="57"/>
      <c r="E30" s="7" t="s">
        <v>11</v>
      </c>
      <c r="F30" s="7">
        <f t="shared" si="0"/>
        <v>0</v>
      </c>
      <c r="G30" s="7">
        <f>G31+G32+G33+G34+G35</f>
        <v>0</v>
      </c>
      <c r="H30" s="7">
        <f t="shared" ref="H30:I30" si="6">H31+H32+H33+H34+H35</f>
        <v>0</v>
      </c>
      <c r="I30" s="7">
        <f t="shared" si="6"/>
        <v>0</v>
      </c>
      <c r="J30" s="7">
        <v>0</v>
      </c>
      <c r="K30" s="7">
        <f t="shared" ref="K30:L30" si="7">K31+K32+K33+K34+K35</f>
        <v>0</v>
      </c>
      <c r="L30" s="7">
        <f t="shared" si="7"/>
        <v>0</v>
      </c>
      <c r="M30" s="7"/>
      <c r="N30" s="7"/>
      <c r="O30" s="7">
        <f t="shared" ref="O30" si="8">O31+O35</f>
        <v>0</v>
      </c>
      <c r="P30" s="64" t="s">
        <v>26</v>
      </c>
      <c r="Q30" s="67" t="s">
        <v>21</v>
      </c>
      <c r="R30" s="67">
        <v>2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27"/>
      <c r="Y30" s="27"/>
      <c r="Z30" s="67">
        <v>1</v>
      </c>
      <c r="AA30" s="67">
        <v>1</v>
      </c>
    </row>
    <row r="31" spans="1:27" ht="25.5" hidden="1">
      <c r="A31" s="10"/>
      <c r="B31" s="58"/>
      <c r="C31" s="59"/>
      <c r="D31" s="60"/>
      <c r="E31" s="7" t="s">
        <v>16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/>
      <c r="N31" s="7"/>
      <c r="O31" s="7"/>
      <c r="P31" s="65"/>
      <c r="Q31" s="67"/>
      <c r="R31" s="67"/>
      <c r="S31" s="67"/>
      <c r="T31" s="67"/>
      <c r="U31" s="67"/>
      <c r="V31" s="67"/>
      <c r="W31" s="67"/>
      <c r="X31" s="27"/>
      <c r="Y31" s="27"/>
      <c r="Z31" s="67"/>
      <c r="AA31" s="67"/>
    </row>
    <row r="32" spans="1:27" ht="25.5" hidden="1">
      <c r="A32" s="10"/>
      <c r="B32" s="58"/>
      <c r="C32" s="59"/>
      <c r="D32" s="60"/>
      <c r="E32" s="7" t="s">
        <v>0</v>
      </c>
      <c r="F32" s="7">
        <f>G32+H32+I32+J32+K32+L32+O32</f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/>
      <c r="N32" s="7"/>
      <c r="O32" s="7">
        <v>0</v>
      </c>
      <c r="P32" s="65"/>
      <c r="Q32" s="67"/>
      <c r="R32" s="67"/>
      <c r="S32" s="67"/>
      <c r="T32" s="67"/>
      <c r="U32" s="67"/>
      <c r="V32" s="67"/>
      <c r="W32" s="67"/>
      <c r="X32" s="27"/>
      <c r="Y32" s="27"/>
      <c r="Z32" s="67"/>
      <c r="AA32" s="67"/>
    </row>
    <row r="33" spans="1:27" ht="25.5" hidden="1">
      <c r="A33" s="10"/>
      <c r="B33" s="58"/>
      <c r="C33" s="59"/>
      <c r="D33" s="60"/>
      <c r="E33" s="7" t="s">
        <v>17</v>
      </c>
      <c r="F33" s="7">
        <f>G33+H33+I33+J33+K33+L33+O33</f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/>
      <c r="N33" s="7"/>
      <c r="O33" s="7">
        <v>0</v>
      </c>
      <c r="P33" s="65"/>
      <c r="Q33" s="67"/>
      <c r="R33" s="67"/>
      <c r="S33" s="67"/>
      <c r="T33" s="67"/>
      <c r="U33" s="67"/>
      <c r="V33" s="67"/>
      <c r="W33" s="67"/>
      <c r="X33" s="27"/>
      <c r="Y33" s="27"/>
      <c r="Z33" s="67"/>
      <c r="AA33" s="67"/>
    </row>
    <row r="34" spans="1:27" ht="25.5" hidden="1">
      <c r="A34" s="10"/>
      <c r="B34" s="58"/>
      <c r="C34" s="59"/>
      <c r="D34" s="60"/>
      <c r="E34" s="7" t="s">
        <v>18</v>
      </c>
      <c r="F34" s="7">
        <f>G34+H34+I34+J34+K34+L34+O34</f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/>
      <c r="N34" s="7"/>
      <c r="O34" s="7">
        <v>0</v>
      </c>
      <c r="P34" s="65"/>
      <c r="Q34" s="67"/>
      <c r="R34" s="67"/>
      <c r="S34" s="67"/>
      <c r="T34" s="67"/>
      <c r="U34" s="67"/>
      <c r="V34" s="67"/>
      <c r="W34" s="67"/>
      <c r="X34" s="27"/>
      <c r="Y34" s="27"/>
      <c r="Z34" s="67"/>
      <c r="AA34" s="67"/>
    </row>
    <row r="35" spans="1:27" ht="26.25" hidden="1" customHeight="1">
      <c r="A35" s="10"/>
      <c r="B35" s="61"/>
      <c r="C35" s="62"/>
      <c r="D35" s="63"/>
      <c r="E35" s="7" t="s">
        <v>19</v>
      </c>
      <c r="F35" s="7">
        <f>G35+H35+I35+J35+K35+L35+O35</f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/>
      <c r="N35" s="7"/>
      <c r="O35" s="7">
        <v>0</v>
      </c>
      <c r="P35" s="66"/>
      <c r="Q35" s="67"/>
      <c r="R35" s="67"/>
      <c r="S35" s="67"/>
      <c r="T35" s="67"/>
      <c r="U35" s="67"/>
      <c r="V35" s="67"/>
      <c r="W35" s="67"/>
      <c r="X35" s="27"/>
      <c r="Y35" s="27"/>
      <c r="Z35" s="67"/>
      <c r="AA35" s="67"/>
    </row>
    <row r="36" spans="1:27" ht="42.75" hidden="1" customHeight="1">
      <c r="A36" s="68" t="s">
        <v>33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</row>
    <row r="37" spans="1:27" ht="27.75" customHeight="1">
      <c r="A37" s="10" t="s">
        <v>15</v>
      </c>
      <c r="B37" s="70" t="s">
        <v>47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2"/>
      <c r="P37" s="11" t="s">
        <v>5</v>
      </c>
      <c r="Q37" s="11"/>
      <c r="R37" s="11"/>
      <c r="S37" s="10"/>
      <c r="T37" s="20"/>
      <c r="U37" s="20"/>
      <c r="V37" s="20"/>
      <c r="W37" s="20"/>
      <c r="X37" s="28"/>
      <c r="Y37" s="28"/>
      <c r="Z37" s="20"/>
      <c r="AA37" s="20"/>
    </row>
    <row r="38" spans="1:27">
      <c r="A38" s="10"/>
      <c r="B38" s="55" t="s">
        <v>52</v>
      </c>
      <c r="C38" s="56"/>
      <c r="D38" s="57"/>
      <c r="E38" s="7" t="s">
        <v>11</v>
      </c>
      <c r="F38" s="7">
        <f t="shared" ref="F38:F44" si="9">G38+H38+I38+J38+K38+L38+O38</f>
        <v>0</v>
      </c>
      <c r="G38" s="7">
        <f t="shared" ref="G38" si="10">G39+G40+G41+G42+G43</f>
        <v>0</v>
      </c>
      <c r="H38" s="7">
        <f t="shared" ref="H38" si="11">H39+H40+H41+H42+H43</f>
        <v>0</v>
      </c>
      <c r="I38" s="7">
        <f t="shared" ref="I38" si="12">I39+I40+I41+I42+I43</f>
        <v>0</v>
      </c>
      <c r="J38" s="7">
        <f t="shared" ref="J38" si="13">J39+J40+J41+J42+J43</f>
        <v>0</v>
      </c>
      <c r="K38" s="7">
        <f>K39+K41</f>
        <v>0</v>
      </c>
      <c r="L38" s="7">
        <f t="shared" ref="L38" si="14">L39+L40+L41+L42+L43</f>
        <v>0</v>
      </c>
      <c r="M38" s="7">
        <f>M56</f>
        <v>1203.2</v>
      </c>
      <c r="N38" s="7">
        <v>0</v>
      </c>
      <c r="O38" s="7">
        <f t="shared" ref="O38" si="15">O39+O40+O41+O42+O43</f>
        <v>0</v>
      </c>
      <c r="P38" s="34"/>
      <c r="Q38" s="34"/>
      <c r="R38" s="34"/>
      <c r="S38" s="34"/>
      <c r="T38" s="34"/>
      <c r="U38" s="34"/>
      <c r="V38" s="34"/>
      <c r="W38" s="34"/>
      <c r="X38" s="21"/>
      <c r="Y38" s="21"/>
      <c r="Z38" s="34"/>
      <c r="AA38" s="34"/>
    </row>
    <row r="39" spans="1:27" ht="25.5" customHeight="1">
      <c r="A39" s="10"/>
      <c r="B39" s="58"/>
      <c r="C39" s="73"/>
      <c r="D39" s="60"/>
      <c r="E39" s="7" t="s">
        <v>16</v>
      </c>
      <c r="F39" s="7">
        <f t="shared" si="9"/>
        <v>0</v>
      </c>
      <c r="G39" s="7">
        <f>G45+G51+G57</f>
        <v>0</v>
      </c>
      <c r="H39" s="7">
        <f t="shared" ref="H39:K39" si="16">H45+H51+H57</f>
        <v>0</v>
      </c>
      <c r="I39" s="7">
        <f t="shared" si="16"/>
        <v>0</v>
      </c>
      <c r="J39" s="7">
        <f t="shared" si="16"/>
        <v>0</v>
      </c>
      <c r="K39" s="7">
        <f t="shared" si="16"/>
        <v>0</v>
      </c>
      <c r="L39" s="7">
        <v>0</v>
      </c>
      <c r="M39" s="7">
        <f>M57</f>
        <v>1203.2</v>
      </c>
      <c r="N39" s="7">
        <v>0</v>
      </c>
      <c r="O39" s="7"/>
      <c r="P39" s="35"/>
      <c r="Q39" s="35"/>
      <c r="R39" s="35"/>
      <c r="S39" s="35"/>
      <c r="T39" s="35"/>
      <c r="U39" s="35"/>
      <c r="V39" s="35"/>
      <c r="W39" s="35"/>
      <c r="X39" s="22"/>
      <c r="Y39" s="22"/>
      <c r="Z39" s="35"/>
      <c r="AA39" s="35"/>
    </row>
    <row r="40" spans="1:27" ht="25.5">
      <c r="A40" s="10"/>
      <c r="B40" s="58"/>
      <c r="C40" s="73"/>
      <c r="D40" s="60"/>
      <c r="E40" s="7" t="s">
        <v>0</v>
      </c>
      <c r="F40" s="7">
        <f t="shared" si="9"/>
        <v>0</v>
      </c>
      <c r="G40" s="7">
        <f t="shared" ref="G40:O40" si="17">G46+G52+G58</f>
        <v>0</v>
      </c>
      <c r="H40" s="7">
        <f t="shared" si="17"/>
        <v>0</v>
      </c>
      <c r="I40" s="7">
        <f t="shared" si="17"/>
        <v>0</v>
      </c>
      <c r="J40" s="7">
        <f t="shared" si="17"/>
        <v>0</v>
      </c>
      <c r="K40" s="7">
        <f t="shared" si="17"/>
        <v>0</v>
      </c>
      <c r="L40" s="7">
        <f t="shared" si="17"/>
        <v>0</v>
      </c>
      <c r="M40" s="7">
        <f>M58</f>
        <v>1203.2</v>
      </c>
      <c r="N40" s="7">
        <v>0</v>
      </c>
      <c r="O40" s="7">
        <f t="shared" si="17"/>
        <v>0</v>
      </c>
      <c r="P40" s="35"/>
      <c r="Q40" s="35"/>
      <c r="R40" s="35"/>
      <c r="S40" s="35"/>
      <c r="T40" s="35"/>
      <c r="U40" s="35"/>
      <c r="V40" s="35"/>
      <c r="W40" s="35"/>
      <c r="X40" s="22"/>
      <c r="Y40" s="22"/>
      <c r="Z40" s="35"/>
      <c r="AA40" s="35"/>
    </row>
    <row r="41" spans="1:27" ht="25.5" customHeight="1">
      <c r="A41" s="10"/>
      <c r="B41" s="58"/>
      <c r="C41" s="73"/>
      <c r="D41" s="60"/>
      <c r="E41" s="7" t="s">
        <v>17</v>
      </c>
      <c r="F41" s="7">
        <f t="shared" si="9"/>
        <v>0</v>
      </c>
      <c r="G41" s="7">
        <f t="shared" ref="G41:O41" si="18">G47+G53+G59</f>
        <v>0</v>
      </c>
      <c r="H41" s="7">
        <f t="shared" si="18"/>
        <v>0</v>
      </c>
      <c r="I41" s="7">
        <f t="shared" si="18"/>
        <v>0</v>
      </c>
      <c r="J41" s="7">
        <f t="shared" si="18"/>
        <v>0</v>
      </c>
      <c r="K41" s="7">
        <v>0</v>
      </c>
      <c r="L41" s="7">
        <f t="shared" si="18"/>
        <v>0</v>
      </c>
      <c r="M41" s="7">
        <v>0</v>
      </c>
      <c r="N41" s="7">
        <v>0</v>
      </c>
      <c r="O41" s="7">
        <f t="shared" si="18"/>
        <v>0</v>
      </c>
      <c r="P41" s="35"/>
      <c r="Q41" s="35"/>
      <c r="R41" s="35"/>
      <c r="S41" s="35"/>
      <c r="T41" s="35"/>
      <c r="U41" s="35"/>
      <c r="V41" s="35"/>
      <c r="W41" s="35"/>
      <c r="X41" s="22"/>
      <c r="Y41" s="22"/>
      <c r="Z41" s="35"/>
      <c r="AA41" s="35"/>
    </row>
    <row r="42" spans="1:27" ht="25.5">
      <c r="A42" s="10"/>
      <c r="B42" s="58"/>
      <c r="C42" s="73"/>
      <c r="D42" s="60"/>
      <c r="E42" s="7" t="s">
        <v>18</v>
      </c>
      <c r="F42" s="7">
        <f t="shared" si="9"/>
        <v>0</v>
      </c>
      <c r="G42" s="7">
        <f t="shared" ref="G42:O42" si="19">G48+G54+G60</f>
        <v>0</v>
      </c>
      <c r="H42" s="7">
        <f t="shared" si="19"/>
        <v>0</v>
      </c>
      <c r="I42" s="7">
        <f t="shared" si="19"/>
        <v>0</v>
      </c>
      <c r="J42" s="7">
        <f t="shared" si="19"/>
        <v>0</v>
      </c>
      <c r="K42" s="7">
        <f t="shared" si="19"/>
        <v>0</v>
      </c>
      <c r="L42" s="7">
        <f t="shared" si="19"/>
        <v>0</v>
      </c>
      <c r="M42" s="7">
        <v>0</v>
      </c>
      <c r="N42" s="7">
        <v>0</v>
      </c>
      <c r="O42" s="7">
        <f t="shared" si="19"/>
        <v>0</v>
      </c>
      <c r="P42" s="35"/>
      <c r="Q42" s="35"/>
      <c r="R42" s="35"/>
      <c r="S42" s="35"/>
      <c r="T42" s="35"/>
      <c r="U42" s="35"/>
      <c r="V42" s="35"/>
      <c r="W42" s="35"/>
      <c r="X42" s="22"/>
      <c r="Y42" s="22"/>
      <c r="Z42" s="35"/>
      <c r="AA42" s="35"/>
    </row>
    <row r="43" spans="1:27">
      <c r="A43" s="10"/>
      <c r="B43" s="61"/>
      <c r="C43" s="62"/>
      <c r="D43" s="63"/>
      <c r="E43" s="7" t="s">
        <v>19</v>
      </c>
      <c r="F43" s="7">
        <f t="shared" si="9"/>
        <v>0</v>
      </c>
      <c r="G43" s="7">
        <f t="shared" ref="G43:O43" si="20">G49+G55+G61</f>
        <v>0</v>
      </c>
      <c r="H43" s="7">
        <f t="shared" si="20"/>
        <v>0</v>
      </c>
      <c r="I43" s="7">
        <f t="shared" si="20"/>
        <v>0</v>
      </c>
      <c r="J43" s="7">
        <f t="shared" si="20"/>
        <v>0</v>
      </c>
      <c r="K43" s="7">
        <f t="shared" si="20"/>
        <v>0</v>
      </c>
      <c r="L43" s="7">
        <f t="shared" si="20"/>
        <v>0</v>
      </c>
      <c r="M43" s="7">
        <v>0</v>
      </c>
      <c r="N43" s="7">
        <v>0</v>
      </c>
      <c r="O43" s="7">
        <f t="shared" si="20"/>
        <v>0</v>
      </c>
      <c r="P43" s="36"/>
      <c r="Q43" s="36"/>
      <c r="R43" s="36"/>
      <c r="S43" s="36"/>
      <c r="T43" s="36"/>
      <c r="U43" s="36"/>
      <c r="V43" s="36"/>
      <c r="W43" s="36"/>
      <c r="X43" s="23"/>
      <c r="Y43" s="23"/>
      <c r="Z43" s="36"/>
      <c r="AA43" s="36"/>
    </row>
    <row r="44" spans="1:27" ht="12.75" hidden="1" customHeight="1">
      <c r="A44" s="9"/>
      <c r="B44" s="42" t="s">
        <v>24</v>
      </c>
      <c r="C44" s="76"/>
      <c r="D44" s="77"/>
      <c r="E44" s="6" t="s">
        <v>11</v>
      </c>
      <c r="F44" s="8">
        <f t="shared" si="9"/>
        <v>0</v>
      </c>
      <c r="G44" s="8">
        <f t="shared" ref="G44" si="21">G45+G46+G47+G48+G49</f>
        <v>0</v>
      </c>
      <c r="H44" s="8">
        <f t="shared" ref="H44" si="22">H45+H46+H47+H48+H49</f>
        <v>0</v>
      </c>
      <c r="I44" s="8">
        <f t="shared" ref="I44" si="23">I45+I46+I47+I48+I49</f>
        <v>0</v>
      </c>
      <c r="J44" s="8">
        <f t="shared" ref="J44" si="24">J45+J46+J47+J48+J49</f>
        <v>0</v>
      </c>
      <c r="K44" s="8">
        <f t="shared" ref="K44" si="25">K45+K46+K47+K48+K49</f>
        <v>0</v>
      </c>
      <c r="L44" s="8">
        <v>0</v>
      </c>
      <c r="M44" s="8"/>
      <c r="N44" s="8"/>
      <c r="O44" s="8">
        <f t="shared" ref="O44" si="26">O45+O46+O47+O48+O49</f>
        <v>0</v>
      </c>
      <c r="P44" s="42" t="s">
        <v>30</v>
      </c>
      <c r="Q44" s="51" t="s">
        <v>28</v>
      </c>
      <c r="R44" s="51">
        <f>S44+T44+U44+V44+W44+Z44+AA44</f>
        <v>3.2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26"/>
      <c r="Y44" s="26"/>
      <c r="Z44" s="37">
        <v>1.6</v>
      </c>
      <c r="AA44" s="37">
        <v>1.6</v>
      </c>
    </row>
    <row r="45" spans="1:27" ht="25.5" hidden="1" customHeight="1">
      <c r="A45" s="9"/>
      <c r="B45" s="78"/>
      <c r="C45" s="79"/>
      <c r="D45" s="80"/>
      <c r="E45" s="6" t="s">
        <v>16</v>
      </c>
      <c r="F45" s="8"/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/>
      <c r="N45" s="8"/>
      <c r="O45" s="8"/>
      <c r="P45" s="45"/>
      <c r="Q45" s="51"/>
      <c r="R45" s="51"/>
      <c r="S45" s="38"/>
      <c r="T45" s="38"/>
      <c r="U45" s="38"/>
      <c r="V45" s="38"/>
      <c r="W45" s="38"/>
      <c r="X45" s="24"/>
      <c r="Y45" s="24"/>
      <c r="Z45" s="38"/>
      <c r="AA45" s="38"/>
    </row>
    <row r="46" spans="1:27" ht="25.5" hidden="1">
      <c r="A46" s="9"/>
      <c r="B46" s="78"/>
      <c r="C46" s="79"/>
      <c r="D46" s="80"/>
      <c r="E46" s="6" t="s">
        <v>0</v>
      </c>
      <c r="F46" s="8">
        <f t="shared" ref="F46:F79" si="27">G46+H46+I46+J46+K46+L46+O46</f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/>
      <c r="N46" s="8"/>
      <c r="O46" s="8">
        <v>0</v>
      </c>
      <c r="P46" s="45"/>
      <c r="Q46" s="51"/>
      <c r="R46" s="51"/>
      <c r="S46" s="38"/>
      <c r="T46" s="38"/>
      <c r="U46" s="38"/>
      <c r="V46" s="38"/>
      <c r="W46" s="38"/>
      <c r="X46" s="24"/>
      <c r="Y46" s="24"/>
      <c r="Z46" s="38"/>
      <c r="AA46" s="38"/>
    </row>
    <row r="47" spans="1:27" ht="25.5" hidden="1" customHeight="1">
      <c r="A47" s="9"/>
      <c r="B47" s="78"/>
      <c r="C47" s="79"/>
      <c r="D47" s="80"/>
      <c r="E47" s="6" t="s">
        <v>17</v>
      </c>
      <c r="F47" s="8">
        <f t="shared" si="27"/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/>
      <c r="N47" s="8"/>
      <c r="O47" s="8">
        <v>0</v>
      </c>
      <c r="P47" s="45"/>
      <c r="Q47" s="51"/>
      <c r="R47" s="51"/>
      <c r="S47" s="38"/>
      <c r="T47" s="38"/>
      <c r="U47" s="38"/>
      <c r="V47" s="38"/>
      <c r="W47" s="38"/>
      <c r="X47" s="24"/>
      <c r="Y47" s="24"/>
      <c r="Z47" s="38"/>
      <c r="AA47" s="38"/>
    </row>
    <row r="48" spans="1:27" ht="25.5" hidden="1">
      <c r="A48" s="9"/>
      <c r="B48" s="78"/>
      <c r="C48" s="79"/>
      <c r="D48" s="80"/>
      <c r="E48" s="6" t="s">
        <v>18</v>
      </c>
      <c r="F48" s="8">
        <f t="shared" si="27"/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/>
      <c r="N48" s="8"/>
      <c r="O48" s="8">
        <v>0</v>
      </c>
      <c r="P48" s="45"/>
      <c r="Q48" s="51"/>
      <c r="R48" s="51"/>
      <c r="S48" s="38"/>
      <c r="T48" s="38"/>
      <c r="U48" s="38"/>
      <c r="V48" s="38"/>
      <c r="W48" s="38"/>
      <c r="X48" s="24"/>
      <c r="Y48" s="24"/>
      <c r="Z48" s="38"/>
      <c r="AA48" s="38"/>
    </row>
    <row r="49" spans="1:27" hidden="1">
      <c r="A49" s="9"/>
      <c r="B49" s="81"/>
      <c r="C49" s="82"/>
      <c r="D49" s="83"/>
      <c r="E49" s="6" t="s">
        <v>19</v>
      </c>
      <c r="F49" s="8">
        <f t="shared" si="27"/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/>
      <c r="N49" s="6"/>
      <c r="O49" s="6">
        <v>0</v>
      </c>
      <c r="P49" s="48"/>
      <c r="Q49" s="51"/>
      <c r="R49" s="51"/>
      <c r="S49" s="39"/>
      <c r="T49" s="39"/>
      <c r="U49" s="39"/>
      <c r="V49" s="39"/>
      <c r="W49" s="39"/>
      <c r="X49" s="25"/>
      <c r="Y49" s="25"/>
      <c r="Z49" s="39"/>
      <c r="AA49" s="39"/>
    </row>
    <row r="50" spans="1:27" ht="12.75" hidden="1" customHeight="1">
      <c r="A50" s="9"/>
      <c r="B50" s="42" t="s">
        <v>25</v>
      </c>
      <c r="C50" s="76"/>
      <c r="D50" s="77"/>
      <c r="E50" s="6" t="s">
        <v>11</v>
      </c>
      <c r="F50" s="8">
        <f t="shared" si="27"/>
        <v>0</v>
      </c>
      <c r="G50" s="8">
        <f t="shared" ref="G50:I50" si="28">G51+G52+G53+G54+G55</f>
        <v>0</v>
      </c>
      <c r="H50" s="8">
        <f t="shared" si="28"/>
        <v>0</v>
      </c>
      <c r="I50" s="8">
        <f t="shared" si="28"/>
        <v>0</v>
      </c>
      <c r="J50" s="8">
        <v>0</v>
      </c>
      <c r="K50" s="8">
        <f t="shared" ref="K50:O50" si="29">K51+K52+K53+K54+K55</f>
        <v>0</v>
      </c>
      <c r="L50" s="8">
        <v>0</v>
      </c>
      <c r="M50" s="8"/>
      <c r="N50" s="8"/>
      <c r="O50" s="8">
        <f t="shared" si="29"/>
        <v>0</v>
      </c>
      <c r="P50" s="52" t="s">
        <v>31</v>
      </c>
      <c r="Q50" s="38" t="s">
        <v>21</v>
      </c>
      <c r="R50" s="51">
        <f>S50+T50+U50+V50+W50+Z50+AA50</f>
        <v>3</v>
      </c>
      <c r="S50" s="37">
        <v>0</v>
      </c>
      <c r="T50" s="37">
        <v>0</v>
      </c>
      <c r="U50" s="37">
        <v>0</v>
      </c>
      <c r="V50" s="37">
        <v>0</v>
      </c>
      <c r="W50" s="37">
        <v>1</v>
      </c>
      <c r="X50" s="26"/>
      <c r="Y50" s="26"/>
      <c r="Z50" s="37">
        <v>1</v>
      </c>
      <c r="AA50" s="37">
        <v>1</v>
      </c>
    </row>
    <row r="51" spans="1:27" ht="25.5" hidden="1" customHeight="1">
      <c r="A51" s="9"/>
      <c r="B51" s="78"/>
      <c r="C51" s="79"/>
      <c r="D51" s="80"/>
      <c r="E51" s="6" t="s">
        <v>16</v>
      </c>
      <c r="F51" s="8">
        <f t="shared" si="27"/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/>
      <c r="N51" s="8"/>
      <c r="O51" s="8"/>
      <c r="P51" s="53"/>
      <c r="Q51" s="38"/>
      <c r="R51" s="51"/>
      <c r="S51" s="38"/>
      <c r="T51" s="38"/>
      <c r="U51" s="38"/>
      <c r="V51" s="38"/>
      <c r="W51" s="38"/>
      <c r="X51" s="24"/>
      <c r="Y51" s="24"/>
      <c r="Z51" s="38"/>
      <c r="AA51" s="38"/>
    </row>
    <row r="52" spans="1:27" ht="25.5" hidden="1">
      <c r="A52" s="9"/>
      <c r="B52" s="78"/>
      <c r="C52" s="79"/>
      <c r="D52" s="80"/>
      <c r="E52" s="6" t="s">
        <v>0</v>
      </c>
      <c r="F52" s="8">
        <f t="shared" si="27"/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/>
      <c r="N52" s="8"/>
      <c r="O52" s="8">
        <v>0</v>
      </c>
      <c r="P52" s="53"/>
      <c r="Q52" s="38"/>
      <c r="R52" s="51"/>
      <c r="S52" s="38"/>
      <c r="T52" s="38"/>
      <c r="U52" s="38"/>
      <c r="V52" s="38"/>
      <c r="W52" s="38"/>
      <c r="X52" s="24"/>
      <c r="Y52" s="24"/>
      <c r="Z52" s="38"/>
      <c r="AA52" s="38"/>
    </row>
    <row r="53" spans="1:27" ht="25.5" hidden="1" customHeight="1">
      <c r="A53" s="9"/>
      <c r="B53" s="78"/>
      <c r="C53" s="79"/>
      <c r="D53" s="80"/>
      <c r="E53" s="6" t="s">
        <v>17</v>
      </c>
      <c r="F53" s="8">
        <f t="shared" si="27"/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/>
      <c r="N53" s="8"/>
      <c r="O53" s="8">
        <v>0</v>
      </c>
      <c r="P53" s="53"/>
      <c r="Q53" s="38"/>
      <c r="R53" s="51"/>
      <c r="S53" s="38"/>
      <c r="T53" s="38"/>
      <c r="U53" s="38"/>
      <c r="V53" s="38"/>
      <c r="W53" s="38"/>
      <c r="X53" s="24"/>
      <c r="Y53" s="24"/>
      <c r="Z53" s="38"/>
      <c r="AA53" s="38"/>
    </row>
    <row r="54" spans="1:27" ht="25.5" hidden="1">
      <c r="A54" s="9"/>
      <c r="B54" s="78"/>
      <c r="C54" s="79"/>
      <c r="D54" s="80"/>
      <c r="E54" s="6" t="s">
        <v>18</v>
      </c>
      <c r="F54" s="8">
        <f t="shared" si="27"/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/>
      <c r="N54" s="8"/>
      <c r="O54" s="8">
        <v>0</v>
      </c>
      <c r="P54" s="53"/>
      <c r="Q54" s="38"/>
      <c r="R54" s="51"/>
      <c r="S54" s="38"/>
      <c r="T54" s="38"/>
      <c r="U54" s="38"/>
      <c r="V54" s="38"/>
      <c r="W54" s="38"/>
      <c r="X54" s="24"/>
      <c r="Y54" s="24"/>
      <c r="Z54" s="38"/>
      <c r="AA54" s="38"/>
    </row>
    <row r="55" spans="1:27" hidden="1">
      <c r="A55" s="9"/>
      <c r="B55" s="81"/>
      <c r="C55" s="82"/>
      <c r="D55" s="83"/>
      <c r="E55" s="6" t="s">
        <v>19</v>
      </c>
      <c r="F55" s="8">
        <f t="shared" si="27"/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/>
      <c r="N55" s="6"/>
      <c r="O55" s="6">
        <v>0</v>
      </c>
      <c r="P55" s="54"/>
      <c r="Q55" s="39"/>
      <c r="R55" s="51"/>
      <c r="S55" s="39"/>
      <c r="T55" s="39"/>
      <c r="U55" s="39"/>
      <c r="V55" s="39"/>
      <c r="W55" s="39"/>
      <c r="X55" s="25"/>
      <c r="Y55" s="25"/>
      <c r="Z55" s="39"/>
      <c r="AA55" s="39"/>
    </row>
    <row r="56" spans="1:27" s="3" customFormat="1" ht="12.75" customHeight="1">
      <c r="A56" s="10"/>
      <c r="B56" s="42" t="s">
        <v>53</v>
      </c>
      <c r="C56" s="43"/>
      <c r="D56" s="44"/>
      <c r="E56" s="6" t="s">
        <v>11</v>
      </c>
      <c r="F56" s="6">
        <f t="shared" si="27"/>
        <v>0</v>
      </c>
      <c r="G56" s="6">
        <f t="shared" ref="G56" si="30">G57+G58+G59+G60+G61</f>
        <v>0</v>
      </c>
      <c r="H56" s="6">
        <f t="shared" ref="H56" si="31">H57+H58+H59+H60+H61</f>
        <v>0</v>
      </c>
      <c r="I56" s="6">
        <f t="shared" ref="I56" si="32">I57+I58+I59+I60+I61</f>
        <v>0</v>
      </c>
      <c r="J56" s="6">
        <f>0</f>
        <v>0</v>
      </c>
      <c r="K56" s="6">
        <f>K57+K59</f>
        <v>0</v>
      </c>
      <c r="L56" s="6">
        <f t="shared" ref="L56" si="33">L57+L58+L59+L60+L61</f>
        <v>0</v>
      </c>
      <c r="M56" s="6">
        <f>M57</f>
        <v>1203.2</v>
      </c>
      <c r="N56" s="6">
        <v>0</v>
      </c>
      <c r="O56" s="6">
        <f t="shared" ref="O56" si="34">O57+O58+O59+O60+O61</f>
        <v>0</v>
      </c>
      <c r="P56" s="52" t="s">
        <v>31</v>
      </c>
      <c r="Q56" s="38" t="s">
        <v>21</v>
      </c>
      <c r="R56" s="51">
        <v>0</v>
      </c>
      <c r="S56" s="37">
        <v>0</v>
      </c>
      <c r="T56" s="37">
        <v>0</v>
      </c>
      <c r="U56" s="34">
        <v>0</v>
      </c>
      <c r="V56" s="34">
        <v>0</v>
      </c>
      <c r="W56" s="34">
        <v>0</v>
      </c>
      <c r="X56" s="21">
        <v>0</v>
      </c>
      <c r="Y56" s="21">
        <v>0</v>
      </c>
      <c r="Z56" s="34">
        <v>0</v>
      </c>
      <c r="AA56" s="34">
        <v>0</v>
      </c>
    </row>
    <row r="57" spans="1:27" s="3" customFormat="1" ht="25.5">
      <c r="A57" s="10"/>
      <c r="B57" s="45"/>
      <c r="C57" s="46"/>
      <c r="D57" s="47"/>
      <c r="E57" s="6" t="s">
        <v>16</v>
      </c>
      <c r="F57" s="6">
        <f t="shared" si="27"/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f>M58</f>
        <v>1203.2</v>
      </c>
      <c r="N57" s="6">
        <v>0</v>
      </c>
      <c r="O57" s="6"/>
      <c r="P57" s="53"/>
      <c r="Q57" s="38"/>
      <c r="R57" s="51"/>
      <c r="S57" s="38"/>
      <c r="T57" s="38"/>
      <c r="U57" s="35"/>
      <c r="V57" s="35"/>
      <c r="W57" s="35"/>
      <c r="X57" s="22"/>
      <c r="Y57" s="22"/>
      <c r="Z57" s="35"/>
      <c r="AA57" s="35"/>
    </row>
    <row r="58" spans="1:27" s="3" customFormat="1" ht="25.5">
      <c r="A58" s="10"/>
      <c r="B58" s="45"/>
      <c r="C58" s="46"/>
      <c r="D58" s="47"/>
      <c r="E58" s="6" t="s">
        <v>0</v>
      </c>
      <c r="F58" s="6">
        <f t="shared" si="27"/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1203.2</v>
      </c>
      <c r="N58" s="6">
        <v>0</v>
      </c>
      <c r="O58" s="6">
        <v>0</v>
      </c>
      <c r="P58" s="53"/>
      <c r="Q58" s="38"/>
      <c r="R58" s="51"/>
      <c r="S58" s="38"/>
      <c r="T58" s="38"/>
      <c r="U58" s="35"/>
      <c r="V58" s="35"/>
      <c r="W58" s="35"/>
      <c r="X58" s="22"/>
      <c r="Y58" s="22"/>
      <c r="Z58" s="35"/>
      <c r="AA58" s="35"/>
    </row>
    <row r="59" spans="1:27" s="3" customFormat="1" ht="25.5" customHeight="1">
      <c r="A59" s="10"/>
      <c r="B59" s="45"/>
      <c r="C59" s="46"/>
      <c r="D59" s="47"/>
      <c r="E59" s="6" t="s">
        <v>17</v>
      </c>
      <c r="F59" s="6">
        <f t="shared" si="27"/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53"/>
      <c r="Q59" s="38"/>
      <c r="R59" s="51"/>
      <c r="S59" s="38"/>
      <c r="T59" s="38"/>
      <c r="U59" s="35"/>
      <c r="V59" s="35"/>
      <c r="W59" s="35"/>
      <c r="X59" s="22"/>
      <c r="Y59" s="22"/>
      <c r="Z59" s="35"/>
      <c r="AA59" s="35"/>
    </row>
    <row r="60" spans="1:27" s="3" customFormat="1" ht="25.5">
      <c r="A60" s="10"/>
      <c r="B60" s="45"/>
      <c r="C60" s="46"/>
      <c r="D60" s="47"/>
      <c r="E60" s="6" t="s">
        <v>18</v>
      </c>
      <c r="F60" s="6">
        <f t="shared" si="27"/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53"/>
      <c r="Q60" s="38"/>
      <c r="R60" s="51"/>
      <c r="S60" s="38"/>
      <c r="T60" s="38"/>
      <c r="U60" s="35"/>
      <c r="V60" s="35"/>
      <c r="W60" s="35"/>
      <c r="X60" s="22"/>
      <c r="Y60" s="22"/>
      <c r="Z60" s="35"/>
      <c r="AA60" s="35"/>
    </row>
    <row r="61" spans="1:27" s="3" customFormat="1">
      <c r="A61" s="10"/>
      <c r="B61" s="48"/>
      <c r="C61" s="49"/>
      <c r="D61" s="50"/>
      <c r="E61" s="6" t="s">
        <v>19</v>
      </c>
      <c r="F61" s="6">
        <f t="shared" si="27"/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54"/>
      <c r="Q61" s="39"/>
      <c r="R61" s="51"/>
      <c r="S61" s="39"/>
      <c r="T61" s="39"/>
      <c r="U61" s="36"/>
      <c r="V61" s="36"/>
      <c r="W61" s="36"/>
      <c r="X61" s="23"/>
      <c r="Y61" s="23"/>
      <c r="Z61" s="36"/>
      <c r="AA61" s="36"/>
    </row>
    <row r="62" spans="1:27" s="3" customFormat="1">
      <c r="A62" s="27"/>
      <c r="B62" s="42" t="s">
        <v>54</v>
      </c>
      <c r="C62" s="43"/>
      <c r="D62" s="44"/>
      <c r="E62" s="7" t="s">
        <v>11</v>
      </c>
      <c r="F62" s="7">
        <f t="shared" si="27"/>
        <v>0</v>
      </c>
      <c r="G62" s="6"/>
      <c r="H62" s="7">
        <f t="shared" ref="H62:I62" si="35">H63+H64+H65+H66+H67</f>
        <v>0</v>
      </c>
      <c r="I62" s="7">
        <f t="shared" si="35"/>
        <v>0</v>
      </c>
      <c r="J62" s="7">
        <f>J63+J64+J65+J66+J67</f>
        <v>0</v>
      </c>
      <c r="K62" s="7">
        <f>K63+K65</f>
        <v>0</v>
      </c>
      <c r="L62" s="7">
        <f t="shared" ref="L62" si="36">L63+L64+L65+L66+L67</f>
        <v>0</v>
      </c>
      <c r="M62" s="7">
        <f>M68</f>
        <v>2673796.7999999998</v>
      </c>
      <c r="N62" s="7">
        <v>0</v>
      </c>
      <c r="O62" s="7">
        <f t="shared" ref="O62" si="37">O63+O64+O65+O66+O67</f>
        <v>0</v>
      </c>
      <c r="P62" s="37"/>
      <c r="Q62" s="37"/>
      <c r="R62" s="37"/>
      <c r="S62" s="24"/>
      <c r="T62" s="37"/>
      <c r="U62" s="22"/>
      <c r="V62" s="22"/>
      <c r="W62" s="22"/>
      <c r="X62" s="22"/>
      <c r="Y62" s="22"/>
      <c r="Z62" s="22"/>
      <c r="AA62" s="22"/>
    </row>
    <row r="63" spans="1:27" s="3" customFormat="1" ht="25.5">
      <c r="A63" s="27"/>
      <c r="B63" s="45"/>
      <c r="C63" s="46"/>
      <c r="D63" s="47"/>
      <c r="E63" s="7" t="s">
        <v>16</v>
      </c>
      <c r="F63" s="7">
        <f t="shared" si="27"/>
        <v>0</v>
      </c>
      <c r="G63" s="6"/>
      <c r="H63" s="7">
        <f t="shared" ref="H63:K63" si="38">H69+H75+H81</f>
        <v>0</v>
      </c>
      <c r="I63" s="7">
        <f t="shared" si="38"/>
        <v>0</v>
      </c>
      <c r="J63" s="7">
        <f t="shared" si="38"/>
        <v>0</v>
      </c>
      <c r="K63" s="7">
        <f t="shared" si="38"/>
        <v>0</v>
      </c>
      <c r="L63" s="7">
        <v>0</v>
      </c>
      <c r="M63" s="7">
        <f>M69</f>
        <v>2673796.7999999998</v>
      </c>
      <c r="N63" s="7">
        <v>0</v>
      </c>
      <c r="O63" s="7"/>
      <c r="P63" s="38"/>
      <c r="Q63" s="38"/>
      <c r="R63" s="38"/>
      <c r="S63" s="24"/>
      <c r="T63" s="38"/>
      <c r="U63" s="22"/>
      <c r="V63" s="22"/>
      <c r="W63" s="22"/>
      <c r="X63" s="22"/>
      <c r="Y63" s="22"/>
      <c r="Z63" s="22"/>
      <c r="AA63" s="22"/>
    </row>
    <row r="64" spans="1:27" s="3" customFormat="1" ht="25.5">
      <c r="A64" s="27"/>
      <c r="B64" s="45"/>
      <c r="C64" s="46"/>
      <c r="D64" s="47"/>
      <c r="E64" s="7" t="s">
        <v>0</v>
      </c>
      <c r="F64" s="7">
        <f t="shared" si="27"/>
        <v>0</v>
      </c>
      <c r="G64" s="6"/>
      <c r="H64" s="7">
        <f t="shared" ref="H64:L64" si="39">H70+H76+H82</f>
        <v>0</v>
      </c>
      <c r="I64" s="7">
        <f t="shared" si="39"/>
        <v>0</v>
      </c>
      <c r="J64" s="7">
        <f t="shared" si="39"/>
        <v>0</v>
      </c>
      <c r="K64" s="7">
        <f t="shared" si="39"/>
        <v>0</v>
      </c>
      <c r="L64" s="7">
        <f t="shared" si="39"/>
        <v>0</v>
      </c>
      <c r="M64" s="7">
        <f>M70</f>
        <v>173796.8</v>
      </c>
      <c r="N64" s="7">
        <v>0</v>
      </c>
      <c r="O64" s="7">
        <f t="shared" ref="O64" si="40">O70+O76+O82</f>
        <v>0</v>
      </c>
      <c r="P64" s="38"/>
      <c r="Q64" s="38"/>
      <c r="R64" s="38"/>
      <c r="S64" s="24"/>
      <c r="T64" s="38"/>
      <c r="U64" s="22"/>
      <c r="V64" s="22"/>
      <c r="W64" s="22"/>
      <c r="X64" s="22"/>
      <c r="Y64" s="22"/>
      <c r="Z64" s="22"/>
      <c r="AA64" s="22"/>
    </row>
    <row r="65" spans="1:27" s="3" customFormat="1" ht="25.5">
      <c r="A65" s="27"/>
      <c r="B65" s="45"/>
      <c r="C65" s="46"/>
      <c r="D65" s="47"/>
      <c r="E65" s="7" t="s">
        <v>17</v>
      </c>
      <c r="F65" s="7">
        <f t="shared" si="27"/>
        <v>0</v>
      </c>
      <c r="G65" s="6"/>
      <c r="H65" s="7">
        <f t="shared" ref="H65:J65" si="41">H71+H77+H83</f>
        <v>0</v>
      </c>
      <c r="I65" s="7">
        <f t="shared" si="41"/>
        <v>0</v>
      </c>
      <c r="J65" s="7">
        <f t="shared" si="41"/>
        <v>0</v>
      </c>
      <c r="K65" s="7">
        <v>0</v>
      </c>
      <c r="L65" s="7">
        <f t="shared" ref="L65" si="42">L71+L77+L83</f>
        <v>0</v>
      </c>
      <c r="M65" s="7">
        <f>M71</f>
        <v>2500000</v>
      </c>
      <c r="N65" s="7">
        <v>0</v>
      </c>
      <c r="O65" s="7">
        <f t="shared" ref="O65" si="43">O71+O77+O83</f>
        <v>0</v>
      </c>
      <c r="P65" s="38"/>
      <c r="Q65" s="38"/>
      <c r="R65" s="38"/>
      <c r="S65" s="24"/>
      <c r="T65" s="38"/>
      <c r="U65" s="22"/>
      <c r="V65" s="22"/>
      <c r="W65" s="22"/>
      <c r="X65" s="22"/>
      <c r="Y65" s="22"/>
      <c r="Z65" s="22"/>
      <c r="AA65" s="22"/>
    </row>
    <row r="66" spans="1:27" s="3" customFormat="1" ht="25.5">
      <c r="A66" s="27"/>
      <c r="B66" s="45"/>
      <c r="C66" s="46"/>
      <c r="D66" s="47"/>
      <c r="E66" s="7" t="s">
        <v>18</v>
      </c>
      <c r="F66" s="7">
        <f t="shared" si="27"/>
        <v>0</v>
      </c>
      <c r="G66" s="6"/>
      <c r="H66" s="7">
        <f t="shared" ref="H66:L66" si="44">H72+H78+H84</f>
        <v>0</v>
      </c>
      <c r="I66" s="7">
        <f t="shared" si="44"/>
        <v>0</v>
      </c>
      <c r="J66" s="7">
        <f t="shared" si="44"/>
        <v>0</v>
      </c>
      <c r="K66" s="7">
        <f t="shared" si="44"/>
        <v>0</v>
      </c>
      <c r="L66" s="7">
        <f t="shared" si="44"/>
        <v>0</v>
      </c>
      <c r="M66" s="7">
        <v>0</v>
      </c>
      <c r="N66" s="7">
        <v>0</v>
      </c>
      <c r="O66" s="7">
        <f t="shared" ref="O66" si="45">O72+O78+O84</f>
        <v>0</v>
      </c>
      <c r="P66" s="38"/>
      <c r="Q66" s="38"/>
      <c r="R66" s="38"/>
      <c r="S66" s="24"/>
      <c r="T66" s="38"/>
      <c r="U66" s="22"/>
      <c r="V66" s="22"/>
      <c r="W66" s="22"/>
      <c r="X66" s="22"/>
      <c r="Y66" s="22"/>
      <c r="Z66" s="22"/>
      <c r="AA66" s="22"/>
    </row>
    <row r="67" spans="1:27" s="3" customFormat="1">
      <c r="A67" s="27"/>
      <c r="B67" s="48"/>
      <c r="C67" s="49"/>
      <c r="D67" s="50"/>
      <c r="E67" s="7" t="s">
        <v>19</v>
      </c>
      <c r="F67" s="7">
        <f t="shared" si="27"/>
        <v>0</v>
      </c>
      <c r="G67" s="6"/>
      <c r="H67" s="7">
        <f t="shared" ref="H67:L67" si="46">H73+H79+H85</f>
        <v>0</v>
      </c>
      <c r="I67" s="7">
        <f t="shared" si="46"/>
        <v>0</v>
      </c>
      <c r="J67" s="7">
        <f t="shared" si="46"/>
        <v>0</v>
      </c>
      <c r="K67" s="7">
        <f t="shared" si="46"/>
        <v>0</v>
      </c>
      <c r="L67" s="7">
        <f t="shared" si="46"/>
        <v>0</v>
      </c>
      <c r="M67" s="7">
        <v>0</v>
      </c>
      <c r="N67" s="7">
        <v>0</v>
      </c>
      <c r="O67" s="7">
        <f t="shared" ref="O67" si="47">O73+O79+O85</f>
        <v>0</v>
      </c>
      <c r="P67" s="39"/>
      <c r="Q67" s="39"/>
      <c r="R67" s="39"/>
      <c r="S67" s="24"/>
      <c r="T67" s="39"/>
      <c r="U67" s="23"/>
      <c r="V67" s="23"/>
      <c r="W67" s="23"/>
      <c r="X67" s="23"/>
      <c r="Y67" s="23"/>
      <c r="Z67" s="23"/>
      <c r="AA67" s="23"/>
    </row>
    <row r="68" spans="1:27" s="3" customFormat="1">
      <c r="A68" s="27"/>
      <c r="B68" s="42" t="s">
        <v>55</v>
      </c>
      <c r="C68" s="43"/>
      <c r="D68" s="44"/>
      <c r="E68" s="7" t="s">
        <v>11</v>
      </c>
      <c r="F68" s="7">
        <f t="shared" si="27"/>
        <v>0</v>
      </c>
      <c r="G68" s="6"/>
      <c r="H68" s="6">
        <f t="shared" ref="H68:I68" si="48">H69+H70+H71+H72+H73</f>
        <v>0</v>
      </c>
      <c r="I68" s="6">
        <f t="shared" si="48"/>
        <v>0</v>
      </c>
      <c r="J68" s="6">
        <f>0</f>
        <v>0</v>
      </c>
      <c r="K68" s="6">
        <f>K69+K71</f>
        <v>0</v>
      </c>
      <c r="L68" s="6">
        <f t="shared" ref="L68" si="49">L69+L70+L71+L72+L73</f>
        <v>0</v>
      </c>
      <c r="M68" s="7">
        <f>M69</f>
        <v>2673796.7999999998</v>
      </c>
      <c r="N68" s="6">
        <v>0</v>
      </c>
      <c r="O68" s="6">
        <f t="shared" ref="O68" si="50">O69+O70+O71+O72+O73</f>
        <v>0</v>
      </c>
      <c r="P68" s="37" t="s">
        <v>56</v>
      </c>
      <c r="Q68" s="38" t="s">
        <v>21</v>
      </c>
      <c r="R68" s="51">
        <v>0</v>
      </c>
      <c r="S68" s="37">
        <v>0</v>
      </c>
      <c r="T68" s="37">
        <v>0</v>
      </c>
      <c r="U68" s="34">
        <v>0</v>
      </c>
      <c r="V68" s="34">
        <v>0</v>
      </c>
      <c r="W68" s="34">
        <v>0</v>
      </c>
      <c r="X68" s="21">
        <v>0</v>
      </c>
      <c r="Y68" s="21">
        <v>0</v>
      </c>
      <c r="Z68" s="34">
        <v>0</v>
      </c>
      <c r="AA68" s="34">
        <v>0</v>
      </c>
    </row>
    <row r="69" spans="1:27" s="3" customFormat="1" ht="25.5">
      <c r="A69" s="27"/>
      <c r="B69" s="45"/>
      <c r="C69" s="46"/>
      <c r="D69" s="47"/>
      <c r="E69" s="7" t="s">
        <v>16</v>
      </c>
      <c r="F69" s="7">
        <f t="shared" si="27"/>
        <v>0</v>
      </c>
      <c r="G69" s="6"/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7">
        <f>M70+M71</f>
        <v>2673796.7999999998</v>
      </c>
      <c r="N69" s="6">
        <v>0</v>
      </c>
      <c r="O69" s="6"/>
      <c r="P69" s="38"/>
      <c r="Q69" s="38"/>
      <c r="R69" s="51"/>
      <c r="S69" s="38"/>
      <c r="T69" s="38"/>
      <c r="U69" s="35"/>
      <c r="V69" s="35"/>
      <c r="W69" s="35"/>
      <c r="X69" s="22"/>
      <c r="Y69" s="22"/>
      <c r="Z69" s="35"/>
      <c r="AA69" s="35"/>
    </row>
    <row r="70" spans="1:27" s="3" customFormat="1" ht="25.5">
      <c r="A70" s="27"/>
      <c r="B70" s="45"/>
      <c r="C70" s="46"/>
      <c r="D70" s="47"/>
      <c r="E70" s="7" t="s">
        <v>0</v>
      </c>
      <c r="F70" s="7">
        <f t="shared" si="27"/>
        <v>0</v>
      </c>
      <c r="G70" s="6"/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7">
        <v>173796.8</v>
      </c>
      <c r="N70" s="6">
        <v>0</v>
      </c>
      <c r="O70" s="6">
        <v>0</v>
      </c>
      <c r="P70" s="38"/>
      <c r="Q70" s="38"/>
      <c r="R70" s="51"/>
      <c r="S70" s="38"/>
      <c r="T70" s="38"/>
      <c r="U70" s="35"/>
      <c r="V70" s="35"/>
      <c r="W70" s="35"/>
      <c r="X70" s="22"/>
      <c r="Y70" s="22"/>
      <c r="Z70" s="35"/>
      <c r="AA70" s="35"/>
    </row>
    <row r="71" spans="1:27" s="3" customFormat="1" ht="25.5">
      <c r="A71" s="27"/>
      <c r="B71" s="45"/>
      <c r="C71" s="46"/>
      <c r="D71" s="47"/>
      <c r="E71" s="7" t="s">
        <v>17</v>
      </c>
      <c r="F71" s="7">
        <f t="shared" si="27"/>
        <v>0</v>
      </c>
      <c r="G71" s="6"/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7">
        <v>2500000</v>
      </c>
      <c r="N71" s="6">
        <v>0</v>
      </c>
      <c r="O71" s="6">
        <v>0</v>
      </c>
      <c r="P71" s="38"/>
      <c r="Q71" s="38"/>
      <c r="R71" s="51"/>
      <c r="S71" s="38"/>
      <c r="T71" s="38"/>
      <c r="U71" s="35"/>
      <c r="V71" s="35"/>
      <c r="W71" s="35"/>
      <c r="X71" s="22"/>
      <c r="Y71" s="22"/>
      <c r="Z71" s="35"/>
      <c r="AA71" s="35"/>
    </row>
    <row r="72" spans="1:27" s="3" customFormat="1" ht="25.5">
      <c r="A72" s="27"/>
      <c r="B72" s="45"/>
      <c r="C72" s="46"/>
      <c r="D72" s="47"/>
      <c r="E72" s="7" t="s">
        <v>18</v>
      </c>
      <c r="F72" s="7">
        <f t="shared" si="27"/>
        <v>0</v>
      </c>
      <c r="G72" s="6"/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7">
        <v>0</v>
      </c>
      <c r="N72" s="6">
        <v>0</v>
      </c>
      <c r="O72" s="6">
        <v>0</v>
      </c>
      <c r="P72" s="38"/>
      <c r="Q72" s="38"/>
      <c r="R72" s="51"/>
      <c r="S72" s="38"/>
      <c r="T72" s="38"/>
      <c r="U72" s="35"/>
      <c r="V72" s="35"/>
      <c r="W72" s="35"/>
      <c r="X72" s="22"/>
      <c r="Y72" s="22"/>
      <c r="Z72" s="35"/>
      <c r="AA72" s="35"/>
    </row>
    <row r="73" spans="1:27" s="3" customFormat="1">
      <c r="A73" s="27"/>
      <c r="B73" s="48"/>
      <c r="C73" s="49"/>
      <c r="D73" s="50"/>
      <c r="E73" s="7" t="s">
        <v>19</v>
      </c>
      <c r="F73" s="7">
        <f t="shared" si="27"/>
        <v>0</v>
      </c>
      <c r="G73" s="6"/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7">
        <v>0</v>
      </c>
      <c r="N73" s="6">
        <v>0</v>
      </c>
      <c r="O73" s="6">
        <v>0</v>
      </c>
      <c r="P73" s="39"/>
      <c r="Q73" s="39"/>
      <c r="R73" s="51"/>
      <c r="S73" s="39"/>
      <c r="T73" s="39"/>
      <c r="U73" s="36"/>
      <c r="V73" s="36"/>
      <c r="W73" s="36"/>
      <c r="X73" s="23"/>
      <c r="Y73" s="23"/>
      <c r="Z73" s="36"/>
      <c r="AA73" s="36"/>
    </row>
    <row r="74" spans="1:27">
      <c r="A74" s="9"/>
      <c r="B74" s="42" t="s">
        <v>20</v>
      </c>
      <c r="C74" s="43"/>
      <c r="D74" s="44"/>
      <c r="E74" s="6" t="s">
        <v>11</v>
      </c>
      <c r="F74" s="7">
        <f t="shared" si="27"/>
        <v>0</v>
      </c>
      <c r="G74" s="8">
        <f>G75+G76+G77+G78+G79</f>
        <v>0</v>
      </c>
      <c r="H74" s="8">
        <f t="shared" ref="H74:O74" si="51">H75+H76+H77+H78+H79</f>
        <v>0</v>
      </c>
      <c r="I74" s="8">
        <f t="shared" si="51"/>
        <v>0</v>
      </c>
      <c r="J74" s="8">
        <f t="shared" si="51"/>
        <v>0</v>
      </c>
      <c r="K74" s="8">
        <f t="shared" si="51"/>
        <v>0</v>
      </c>
      <c r="L74" s="8">
        <f t="shared" si="51"/>
        <v>0</v>
      </c>
      <c r="M74" s="8">
        <f>M62+M38</f>
        <v>2675000</v>
      </c>
      <c r="N74" s="8">
        <f t="shared" si="51"/>
        <v>0</v>
      </c>
      <c r="O74" s="8">
        <f t="shared" si="51"/>
        <v>0</v>
      </c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</row>
    <row r="75" spans="1:27" ht="25.5">
      <c r="A75" s="9"/>
      <c r="B75" s="45"/>
      <c r="C75" s="46"/>
      <c r="D75" s="47"/>
      <c r="E75" s="6" t="s">
        <v>16</v>
      </c>
      <c r="F75" s="7">
        <f t="shared" si="27"/>
        <v>0</v>
      </c>
      <c r="G75" s="8">
        <f t="shared" ref="G75:L79" si="52">G19+G39</f>
        <v>0</v>
      </c>
      <c r="H75" s="8">
        <f t="shared" si="52"/>
        <v>0</v>
      </c>
      <c r="I75" s="8">
        <f t="shared" si="52"/>
        <v>0</v>
      </c>
      <c r="J75" s="8">
        <f t="shared" si="52"/>
        <v>0</v>
      </c>
      <c r="K75" s="8">
        <f t="shared" si="52"/>
        <v>0</v>
      </c>
      <c r="L75" s="8">
        <f t="shared" si="52"/>
        <v>0</v>
      </c>
      <c r="M75" s="8">
        <f t="shared" ref="M75:O75" si="53">M19+M39</f>
        <v>1203.2</v>
      </c>
      <c r="N75" s="8">
        <f t="shared" si="53"/>
        <v>0</v>
      </c>
      <c r="O75" s="8">
        <f t="shared" si="53"/>
        <v>0</v>
      </c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ht="25.5">
      <c r="A76" s="9"/>
      <c r="B76" s="45"/>
      <c r="C76" s="46"/>
      <c r="D76" s="47"/>
      <c r="E76" s="6" t="s">
        <v>0</v>
      </c>
      <c r="F76" s="8">
        <f t="shared" si="27"/>
        <v>0</v>
      </c>
      <c r="G76" s="8">
        <f t="shared" si="52"/>
        <v>0</v>
      </c>
      <c r="H76" s="8">
        <f t="shared" si="52"/>
        <v>0</v>
      </c>
      <c r="I76" s="8">
        <f t="shared" si="52"/>
        <v>0</v>
      </c>
      <c r="J76" s="8">
        <f t="shared" si="52"/>
        <v>0</v>
      </c>
      <c r="K76" s="8">
        <f t="shared" si="52"/>
        <v>0</v>
      </c>
      <c r="L76" s="8">
        <f t="shared" si="52"/>
        <v>0</v>
      </c>
      <c r="M76" s="8">
        <f>M64+M40</f>
        <v>175000</v>
      </c>
      <c r="N76" s="8">
        <f t="shared" ref="N76:O76" si="54">N20+N40</f>
        <v>0</v>
      </c>
      <c r="O76" s="8">
        <f t="shared" si="54"/>
        <v>0</v>
      </c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 spans="1:27" ht="25.5">
      <c r="A77" s="9"/>
      <c r="B77" s="45"/>
      <c r="C77" s="46"/>
      <c r="D77" s="47"/>
      <c r="E77" s="6" t="s">
        <v>17</v>
      </c>
      <c r="F77" s="8">
        <f t="shared" si="27"/>
        <v>0</v>
      </c>
      <c r="G77" s="8">
        <f t="shared" si="52"/>
        <v>0</v>
      </c>
      <c r="H77" s="8">
        <f t="shared" si="52"/>
        <v>0</v>
      </c>
      <c r="I77" s="8">
        <f t="shared" si="52"/>
        <v>0</v>
      </c>
      <c r="J77" s="8">
        <f t="shared" si="52"/>
        <v>0</v>
      </c>
      <c r="K77" s="8">
        <f t="shared" si="52"/>
        <v>0</v>
      </c>
      <c r="L77" s="8">
        <f t="shared" si="52"/>
        <v>0</v>
      </c>
      <c r="M77" s="8">
        <f>M65+M41</f>
        <v>2500000</v>
      </c>
      <c r="N77" s="8">
        <f t="shared" ref="N77:O77" si="55">N21+N41</f>
        <v>0</v>
      </c>
      <c r="O77" s="8">
        <f t="shared" si="55"/>
        <v>0</v>
      </c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 spans="1:27" ht="25.5">
      <c r="A78" s="9"/>
      <c r="B78" s="45"/>
      <c r="C78" s="46"/>
      <c r="D78" s="47"/>
      <c r="E78" s="6" t="s">
        <v>18</v>
      </c>
      <c r="F78" s="8">
        <f t="shared" si="27"/>
        <v>0</v>
      </c>
      <c r="G78" s="8">
        <f t="shared" si="52"/>
        <v>0</v>
      </c>
      <c r="H78" s="8">
        <f t="shared" si="52"/>
        <v>0</v>
      </c>
      <c r="I78" s="8">
        <f t="shared" si="52"/>
        <v>0</v>
      </c>
      <c r="J78" s="8">
        <f t="shared" si="52"/>
        <v>0</v>
      </c>
      <c r="K78" s="8">
        <f t="shared" si="52"/>
        <v>0</v>
      </c>
      <c r="L78" s="8">
        <f t="shared" si="52"/>
        <v>0</v>
      </c>
      <c r="M78" s="8">
        <f t="shared" ref="M78:O78" si="56">M22+M42</f>
        <v>0</v>
      </c>
      <c r="N78" s="8">
        <f t="shared" si="56"/>
        <v>0</v>
      </c>
      <c r="O78" s="8">
        <f t="shared" si="56"/>
        <v>0</v>
      </c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 spans="1:27">
      <c r="A79" s="9"/>
      <c r="B79" s="48"/>
      <c r="C79" s="49"/>
      <c r="D79" s="50"/>
      <c r="E79" s="6" t="s">
        <v>19</v>
      </c>
      <c r="F79" s="8">
        <f t="shared" si="27"/>
        <v>0</v>
      </c>
      <c r="G79" s="8">
        <f t="shared" si="52"/>
        <v>0</v>
      </c>
      <c r="H79" s="8">
        <f t="shared" si="52"/>
        <v>0</v>
      </c>
      <c r="I79" s="8">
        <f t="shared" si="52"/>
        <v>0</v>
      </c>
      <c r="J79" s="8">
        <f t="shared" si="52"/>
        <v>0</v>
      </c>
      <c r="K79" s="8">
        <f t="shared" si="52"/>
        <v>0</v>
      </c>
      <c r="L79" s="8">
        <f t="shared" si="52"/>
        <v>0</v>
      </c>
      <c r="M79" s="8">
        <f t="shared" ref="M79:N79" si="57">M23+M43</f>
        <v>0</v>
      </c>
      <c r="N79" s="8">
        <f t="shared" si="57"/>
        <v>0</v>
      </c>
      <c r="O79" s="8">
        <f>O23+O43</f>
        <v>0</v>
      </c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</row>
  </sheetData>
  <mergeCells count="146">
    <mergeCell ref="P5:AA5"/>
    <mergeCell ref="AA38:AA43"/>
    <mergeCell ref="W11:W13"/>
    <mergeCell ref="AA74:AA79"/>
    <mergeCell ref="P18:P23"/>
    <mergeCell ref="Q18:Q23"/>
    <mergeCell ref="R18:R23"/>
    <mergeCell ref="S18:S23"/>
    <mergeCell ref="T18:T23"/>
    <mergeCell ref="U18:U23"/>
    <mergeCell ref="V18:V23"/>
    <mergeCell ref="W18:W23"/>
    <mergeCell ref="Z18:Z23"/>
    <mergeCell ref="AA18:AA23"/>
    <mergeCell ref="P74:P79"/>
    <mergeCell ref="Q74:Q79"/>
    <mergeCell ref="R74:R79"/>
    <mergeCell ref="S74:S79"/>
    <mergeCell ref="T74:T79"/>
    <mergeCell ref="U74:U79"/>
    <mergeCell ref="V74:V79"/>
    <mergeCell ref="W74:W79"/>
    <mergeCell ref="Z74:Z79"/>
    <mergeCell ref="A1:AA1"/>
    <mergeCell ref="A7:AA7"/>
    <mergeCell ref="B9:B13"/>
    <mergeCell ref="R10:AA10"/>
    <mergeCell ref="Q10:Q13"/>
    <mergeCell ref="L12:L13"/>
    <mergeCell ref="R11:R13"/>
    <mergeCell ref="C9:D12"/>
    <mergeCell ref="O12:O13"/>
    <mergeCell ref="E11:E13"/>
    <mergeCell ref="P10:P13"/>
    <mergeCell ref="S11:S13"/>
    <mergeCell ref="A6:AA6"/>
    <mergeCell ref="A2:AA2"/>
    <mergeCell ref="A3:AA3"/>
    <mergeCell ref="A4:AA4"/>
    <mergeCell ref="G12:G13"/>
    <mergeCell ref="H12:H13"/>
    <mergeCell ref="I12:I13"/>
    <mergeCell ref="J12:J13"/>
    <mergeCell ref="K12:K13"/>
    <mergeCell ref="T11:T13"/>
    <mergeCell ref="U11:U13"/>
    <mergeCell ref="V11:V13"/>
    <mergeCell ref="G11:O11"/>
    <mergeCell ref="A9:A13"/>
    <mergeCell ref="F11:F13"/>
    <mergeCell ref="B17:O17"/>
    <mergeCell ref="B18:D23"/>
    <mergeCell ref="P9:AA9"/>
    <mergeCell ref="E9:O10"/>
    <mergeCell ref="AA11:AA13"/>
    <mergeCell ref="Z11:Z13"/>
    <mergeCell ref="A15:AA15"/>
    <mergeCell ref="B74:D79"/>
    <mergeCell ref="A36:AA36"/>
    <mergeCell ref="B37:O37"/>
    <mergeCell ref="B38:D43"/>
    <mergeCell ref="A16:AA16"/>
    <mergeCell ref="B44:D49"/>
    <mergeCell ref="P50:P55"/>
    <mergeCell ref="B50:D55"/>
    <mergeCell ref="P30:P35"/>
    <mergeCell ref="AA24:AA29"/>
    <mergeCell ref="Q30:Q35"/>
    <mergeCell ref="R30:R35"/>
    <mergeCell ref="S30:S35"/>
    <mergeCell ref="T30:T35"/>
    <mergeCell ref="U30:U35"/>
    <mergeCell ref="V30:V35"/>
    <mergeCell ref="W30:W35"/>
    <mergeCell ref="Z30:Z35"/>
    <mergeCell ref="AA30:AA35"/>
    <mergeCell ref="T24:T29"/>
    <mergeCell ref="U24:U29"/>
    <mergeCell ref="V24:V29"/>
    <mergeCell ref="W24:W29"/>
    <mergeCell ref="Q38:Q43"/>
    <mergeCell ref="Z24:Z29"/>
    <mergeCell ref="B24:D29"/>
    <mergeCell ref="P24:P29"/>
    <mergeCell ref="Q24:Q29"/>
    <mergeCell ref="R24:R29"/>
    <mergeCell ref="S24:S29"/>
    <mergeCell ref="P44:P49"/>
    <mergeCell ref="Q44:Q49"/>
    <mergeCell ref="R44:R49"/>
    <mergeCell ref="S44:S49"/>
    <mergeCell ref="T44:T49"/>
    <mergeCell ref="U44:U49"/>
    <mergeCell ref="V44:V49"/>
    <mergeCell ref="W44:W49"/>
    <mergeCell ref="Z44:Z49"/>
    <mergeCell ref="B30:D35"/>
    <mergeCell ref="R38:R43"/>
    <mergeCell ref="S38:S43"/>
    <mergeCell ref="T38:T43"/>
    <mergeCell ref="U38:U43"/>
    <mergeCell ref="V38:V43"/>
    <mergeCell ref="W38:W43"/>
    <mergeCell ref="Z38:Z43"/>
    <mergeCell ref="P38:P43"/>
    <mergeCell ref="Q56:Q61"/>
    <mergeCell ref="R56:R61"/>
    <mergeCell ref="S56:S61"/>
    <mergeCell ref="T56:T61"/>
    <mergeCell ref="U56:U61"/>
    <mergeCell ref="V56:V61"/>
    <mergeCell ref="W56:W61"/>
    <mergeCell ref="AA44:AA49"/>
    <mergeCell ref="Q50:Q55"/>
    <mergeCell ref="R50:R55"/>
    <mergeCell ref="S50:S55"/>
    <mergeCell ref="T50:T55"/>
    <mergeCell ref="U50:U55"/>
    <mergeCell ref="V50:V55"/>
    <mergeCell ref="W50:W55"/>
    <mergeCell ref="Z50:Z55"/>
    <mergeCell ref="AA50:AA55"/>
    <mergeCell ref="Z68:Z73"/>
    <mergeCell ref="AA68:AA73"/>
    <mergeCell ref="X74:X79"/>
    <mergeCell ref="Y74:Y79"/>
    <mergeCell ref="M12:M13"/>
    <mergeCell ref="N12:N13"/>
    <mergeCell ref="B62:D67"/>
    <mergeCell ref="B68:D73"/>
    <mergeCell ref="P62:P67"/>
    <mergeCell ref="P68:P73"/>
    <mergeCell ref="Q62:Q67"/>
    <mergeCell ref="Q68:Q73"/>
    <mergeCell ref="R62:R67"/>
    <mergeCell ref="R68:R73"/>
    <mergeCell ref="T62:T67"/>
    <mergeCell ref="T68:T73"/>
    <mergeCell ref="S68:S73"/>
    <mergeCell ref="U68:U73"/>
    <mergeCell ref="V68:V73"/>
    <mergeCell ref="W68:W73"/>
    <mergeCell ref="Z56:Z61"/>
    <mergeCell ref="AA56:AA61"/>
    <mergeCell ref="B56:D61"/>
    <mergeCell ref="P56:P61"/>
  </mergeCells>
  <phoneticPr fontId="0" type="noConversion"/>
  <pageMargins left="0" right="0" top="0" bottom="0" header="0.51181102362204722" footer="0.5118110236220472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2023-10-27T03:38:16Z</cp:lastPrinted>
  <dcterms:created xsi:type="dcterms:W3CDTF">1996-10-08T23:32:33Z</dcterms:created>
  <dcterms:modified xsi:type="dcterms:W3CDTF">2023-10-31T04:25:03Z</dcterms:modified>
</cp:coreProperties>
</file>