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525" windowWidth="21840" windowHeight="10170"/>
  </bookViews>
  <sheets>
    <sheet name="Результат" sheetId="1" r:id="rId1"/>
  </sheets>
  <calcPr calcId="125725"/>
</workbook>
</file>

<file path=xl/calcChain.xml><?xml version="1.0" encoding="utf-8"?>
<calcChain xmlns="http://schemas.openxmlformats.org/spreadsheetml/2006/main">
  <c r="N10" i="1"/>
  <c r="P10"/>
  <c r="R10" s="1"/>
  <c r="Q10"/>
  <c r="P23"/>
  <c r="R23" s="1"/>
  <c r="N23"/>
  <c r="Q23" s="1"/>
  <c r="P21"/>
  <c r="R21" s="1"/>
  <c r="N21"/>
  <c r="Q21" s="1"/>
  <c r="P17"/>
  <c r="R17" s="1"/>
  <c r="N17"/>
  <c r="Q17" s="1"/>
  <c r="P15"/>
  <c r="R15" s="1"/>
  <c r="N15"/>
  <c r="R11"/>
  <c r="R12"/>
  <c r="R14"/>
  <c r="R16"/>
  <c r="R18"/>
  <c r="R19"/>
  <c r="R22"/>
  <c r="R24"/>
  <c r="Q11"/>
  <c r="Q12"/>
  <c r="Q13"/>
  <c r="Q14"/>
  <c r="Q16"/>
  <c r="Q18"/>
  <c r="Q19"/>
  <c r="Q20"/>
  <c r="Q22"/>
  <c r="Q24"/>
  <c r="N25" l="1"/>
  <c r="Q25" s="1"/>
  <c r="P25"/>
  <c r="R25" s="1"/>
  <c r="Q15"/>
</calcChain>
</file>

<file path=xl/sharedStrings.xml><?xml version="1.0" encoding="utf-8"?>
<sst xmlns="http://schemas.openxmlformats.org/spreadsheetml/2006/main" count="65" uniqueCount="41">
  <si>
    <t>Наименование кодов классификации расходов местного бюджета</t>
  </si>
  <si>
    <t>Коды классификации расходов местного бюджета</t>
  </si>
  <si>
    <t>Сумма, рублей</t>
  </si>
  <si>
    <t>Раздел</t>
  </si>
  <si>
    <t>Подраздел</t>
  </si>
  <si>
    <t>Всего</t>
  </si>
  <si>
    <t>в том числе за счет поступлений целевого характера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</si>
  <si>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</si>
  <si>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</si>
  <si>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</si>
  <si>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</si>
  <si>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</si>
  <si>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</si>
  <si>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</si>
  <si>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</si>
  <si>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</si>
  <si>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</si>
  <si>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</si>
  <si>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</si>
  <si>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</si>
  <si>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03</t>
  </si>
  <si>
    <t>Национальная экономика</t>
  </si>
  <si>
    <t>Сельское хозяйство и рыболовство</t>
  </si>
  <si>
    <t>05</t>
  </si>
  <si>
    <t>Дорожное хозяйство (дорожные фонды)</t>
  </si>
  <si>
    <t>09</t>
  </si>
  <si>
    <t>Другие вопросы в области национальной экономики</t>
  </si>
  <si>
    <t>12</t>
  </si>
  <si>
    <t>Жилищно-коммунальное хозяйство</t>
  </si>
  <si>
    <t>Благоустройство</t>
  </si>
  <si>
    <t>Культура, кинематография</t>
  </si>
  <si>
    <t>08</t>
  </si>
  <si>
    <t>Культура</t>
  </si>
  <si>
    <t>Всего расходов</t>
  </si>
  <si>
    <t xml:space="preserve">РАСПРЕДЕЛЕНИЕ
бюджетных ассигнований бюджета Петровского сельского поселения по разделам и подразделам классификации расходов бюджетов за 2023 год </t>
  </si>
  <si>
    <t>Утвержденные бюджетные назначения 2023 год, руб.</t>
  </si>
  <si>
    <t>Исполнено, руб.</t>
  </si>
  <si>
    <t>%, исполнения</t>
  </si>
  <si>
    <t>К решению Совета Петровского сельского поселения</t>
  </si>
  <si>
    <t xml:space="preserve">Приложение №2 </t>
  </si>
  <si>
    <t>от 23.05.2024 № 14</t>
  </si>
</sst>
</file>

<file path=xl/styles.xml><?xml version="1.0" encoding="utf-8"?>
<styleSheet xmlns="http://schemas.openxmlformats.org/spreadsheetml/2006/main">
  <numFmts count="2">
    <numFmt numFmtId="164" formatCode="#,##0.00_ ;[Red]\-#,##0.00\ "/>
    <numFmt numFmtId="165" formatCode="#,##0.0_ ;[Red]\-#,##0.0\ "/>
  </numFmts>
  <fonts count="7">
    <font>
      <sz val="11"/>
      <color indexed="8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indexed="64"/>
      </top>
      <bottom style="medium">
        <color auto="1"/>
      </bottom>
      <diagonal/>
    </border>
    <border>
      <left/>
      <right/>
      <top style="thin">
        <color indexed="64"/>
      </top>
      <bottom style="medium">
        <color auto="1"/>
      </bottom>
      <diagonal/>
    </border>
    <border>
      <left/>
      <right style="medium">
        <color auto="1"/>
      </right>
      <top style="thin">
        <color indexed="64"/>
      </top>
      <bottom style="medium">
        <color auto="1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 applyBorder="1" applyAlignment="1"/>
    <xf numFmtId="0" fontId="0" fillId="0" borderId="0" xfId="0" applyFill="1"/>
    <xf numFmtId="0" fontId="2" fillId="0" borderId="0" xfId="0" applyNumberFormat="1" applyFont="1" applyBorder="1" applyAlignment="1">
      <alignment wrapText="1"/>
    </xf>
    <xf numFmtId="0" fontId="4" fillId="0" borderId="17" xfId="0" applyNumberFormat="1" applyFont="1" applyBorder="1" applyAlignment="1">
      <alignment vertical="center" wrapText="1"/>
    </xf>
    <xf numFmtId="0" fontId="4" fillId="0" borderId="7" xfId="0" applyNumberFormat="1" applyFont="1" applyBorder="1" applyAlignment="1">
      <alignment vertical="center" wrapText="1"/>
    </xf>
    <xf numFmtId="0" fontId="4" fillId="0" borderId="15" xfId="0" applyNumberFormat="1" applyFont="1" applyBorder="1" applyAlignment="1">
      <alignment vertical="center" wrapText="1"/>
    </xf>
    <xf numFmtId="0" fontId="4" fillId="0" borderId="12" xfId="0" applyNumberFormat="1" applyFont="1" applyBorder="1" applyAlignment="1">
      <alignment vertical="center" wrapText="1"/>
    </xf>
    <xf numFmtId="164" fontId="2" fillId="0" borderId="3" xfId="0" applyNumberFormat="1" applyFont="1" applyBorder="1" applyAlignment="1">
      <alignment vertical="center"/>
    </xf>
    <xf numFmtId="165" fontId="2" fillId="0" borderId="3" xfId="0" applyNumberFormat="1" applyFont="1" applyBorder="1" applyAlignment="1">
      <alignment vertical="center"/>
    </xf>
    <xf numFmtId="164" fontId="2" fillId="0" borderId="3" xfId="0" applyNumberFormat="1" applyFont="1" applyFill="1" applyBorder="1" applyAlignment="1">
      <alignment vertical="center"/>
    </xf>
    <xf numFmtId="165" fontId="2" fillId="0" borderId="3" xfId="0" applyNumberFormat="1" applyFont="1" applyFill="1" applyBorder="1" applyAlignment="1">
      <alignment vertical="center"/>
    </xf>
    <xf numFmtId="164" fontId="2" fillId="0" borderId="5" xfId="0" applyNumberFormat="1" applyFont="1" applyBorder="1" applyAlignment="1">
      <alignment vertical="center"/>
    </xf>
    <xf numFmtId="0" fontId="5" fillId="0" borderId="0" xfId="0" applyFont="1" applyBorder="1" applyAlignment="1"/>
    <xf numFmtId="0" fontId="3" fillId="0" borderId="1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left" vertical="center" wrapText="1"/>
    </xf>
    <xf numFmtId="0" fontId="3" fillId="0" borderId="5" xfId="0" applyNumberFormat="1" applyFont="1" applyBorder="1" applyAlignment="1">
      <alignment horizontal="left" vertical="center" wrapText="1"/>
    </xf>
    <xf numFmtId="164" fontId="2" fillId="0" borderId="5" xfId="0" applyNumberFormat="1" applyFont="1" applyBorder="1" applyAlignment="1">
      <alignment vertical="center"/>
    </xf>
    <xf numFmtId="0" fontId="1" fillId="0" borderId="0" xfId="0" applyFont="1" applyBorder="1" applyAlignment="1"/>
    <xf numFmtId="0" fontId="1" fillId="0" borderId="11" xfId="0" applyFont="1" applyBorder="1" applyAlignment="1"/>
    <xf numFmtId="0" fontId="5" fillId="0" borderId="0" xfId="0" applyFont="1" applyBorder="1" applyAlignment="1">
      <alignment horizontal="right" wrapText="1"/>
    </xf>
    <xf numFmtId="0" fontId="2" fillId="0" borderId="2" xfId="0" applyNumberFormat="1" applyFont="1" applyFill="1" applyBorder="1" applyAlignment="1">
      <alignment vertical="center" wrapText="1"/>
    </xf>
    <xf numFmtId="0" fontId="2" fillId="0" borderId="3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vertical="center"/>
    </xf>
    <xf numFmtId="0" fontId="3" fillId="0" borderId="25" xfId="0" applyNumberFormat="1" applyFont="1" applyBorder="1" applyAlignment="1">
      <alignment horizontal="center" vertical="center" wrapText="1"/>
    </xf>
    <xf numFmtId="0" fontId="3" fillId="0" borderId="26" xfId="0" applyNumberFormat="1" applyFont="1" applyBorder="1" applyAlignment="1">
      <alignment horizontal="center" vertical="center" wrapText="1"/>
    </xf>
    <xf numFmtId="0" fontId="3" fillId="0" borderId="27" xfId="0" applyNumberFormat="1" applyFont="1" applyBorder="1" applyAlignment="1">
      <alignment horizontal="center" vertical="center" wrapText="1"/>
    </xf>
    <xf numFmtId="0" fontId="3" fillId="0" borderId="8" xfId="0" applyNumberFormat="1" applyFont="1" applyBorder="1" applyAlignment="1">
      <alignment horizontal="center" vertical="center" wrapText="1"/>
    </xf>
    <xf numFmtId="0" fontId="3" fillId="0" borderId="10" xfId="0" applyNumberFormat="1" applyFont="1" applyBorder="1" applyAlignment="1">
      <alignment horizontal="center" vertical="center" wrapText="1"/>
    </xf>
    <xf numFmtId="0" fontId="2" fillId="0" borderId="23" xfId="0" applyNumberFormat="1" applyFont="1" applyBorder="1" applyAlignment="1">
      <alignment vertical="center" wrapText="1"/>
    </xf>
    <xf numFmtId="0" fontId="2" fillId="0" borderId="24" xfId="0" applyNumberFormat="1" applyFont="1" applyBorder="1" applyAlignment="1">
      <alignment vertical="center" wrapText="1"/>
    </xf>
    <xf numFmtId="0" fontId="2" fillId="0" borderId="22" xfId="0" applyNumberFormat="1" applyFont="1" applyBorder="1" applyAlignment="1">
      <alignment vertical="center" wrapText="1"/>
    </xf>
    <xf numFmtId="0" fontId="2" fillId="0" borderId="21" xfId="0" applyNumberFormat="1" applyFont="1" applyBorder="1" applyAlignment="1">
      <alignment horizontal="center" vertical="center"/>
    </xf>
    <xf numFmtId="0" fontId="2" fillId="0" borderId="22" xfId="0" applyNumberFormat="1" applyFont="1" applyBorder="1" applyAlignment="1">
      <alignment horizontal="center" vertical="center"/>
    </xf>
    <xf numFmtId="49" fontId="2" fillId="0" borderId="21" xfId="0" applyNumberFormat="1" applyFont="1" applyBorder="1" applyAlignment="1">
      <alignment horizontal="center" vertical="center" wrapText="1"/>
    </xf>
    <xf numFmtId="49" fontId="2" fillId="0" borderId="22" xfId="0" applyNumberFormat="1" applyFont="1" applyBorder="1" applyAlignment="1">
      <alignment horizontal="center" vertical="center" wrapText="1"/>
    </xf>
    <xf numFmtId="164" fontId="2" fillId="0" borderId="21" xfId="0" applyNumberFormat="1" applyFont="1" applyBorder="1" applyAlignment="1">
      <alignment vertical="center"/>
    </xf>
    <xf numFmtId="164" fontId="2" fillId="0" borderId="22" xfId="0" applyNumberFormat="1" applyFont="1" applyBorder="1" applyAlignment="1">
      <alignment vertical="center"/>
    </xf>
    <xf numFmtId="0" fontId="2" fillId="0" borderId="17" xfId="0" applyNumberFormat="1" applyFont="1" applyBorder="1" applyAlignment="1">
      <alignment horizontal="center" vertical="center" wrapText="1"/>
    </xf>
    <xf numFmtId="0" fontId="2" fillId="0" borderId="15" xfId="0" applyNumberFormat="1" applyFont="1" applyBorder="1" applyAlignment="1">
      <alignment horizontal="center" vertical="center" wrapText="1"/>
    </xf>
    <xf numFmtId="0" fontId="2" fillId="0" borderId="20" xfId="0" applyNumberFormat="1" applyFont="1" applyBorder="1" applyAlignment="1">
      <alignment horizontal="center" vertical="center" wrapText="1"/>
    </xf>
    <xf numFmtId="0" fontId="2" fillId="0" borderId="16" xfId="0" applyNumberFormat="1" applyFont="1" applyBorder="1" applyAlignment="1">
      <alignment horizontal="center" vertical="center" wrapText="1"/>
    </xf>
    <xf numFmtId="0" fontId="2" fillId="0" borderId="12" xfId="0" applyNumberFormat="1" applyFont="1" applyBorder="1" applyAlignment="1">
      <alignment horizontal="center" vertical="center" wrapText="1"/>
    </xf>
    <xf numFmtId="0" fontId="2" fillId="0" borderId="14" xfId="0" applyNumberFormat="1" applyFont="1" applyBorder="1" applyAlignment="1">
      <alignment horizontal="center" vertical="center" wrapText="1"/>
    </xf>
    <xf numFmtId="0" fontId="2" fillId="0" borderId="7" xfId="0" applyNumberFormat="1" applyFont="1" applyBorder="1" applyAlignment="1">
      <alignment horizontal="center" vertical="center" wrapText="1"/>
    </xf>
    <xf numFmtId="0" fontId="2" fillId="0" borderId="18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19" xfId="0" applyNumberFormat="1" applyFont="1" applyBorder="1" applyAlignment="1">
      <alignment horizontal="center" vertical="center" wrapText="1"/>
    </xf>
    <xf numFmtId="0" fontId="5" fillId="0" borderId="0" xfId="0" applyFont="1" applyBorder="1" applyAlignment="1"/>
    <xf numFmtId="0" fontId="6" fillId="0" borderId="0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wrapText="1"/>
    </xf>
    <xf numFmtId="0" fontId="2" fillId="0" borderId="13" xfId="0" applyNumberFormat="1" applyFont="1" applyBorder="1" applyAlignment="1">
      <alignment wrapText="1"/>
    </xf>
    <xf numFmtId="0" fontId="4" fillId="0" borderId="8" xfId="0" applyNumberFormat="1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center" vertical="center" wrapText="1"/>
    </xf>
    <xf numFmtId="0" fontId="4" fillId="0" borderId="10" xfId="0" applyNumberFormat="1" applyFont="1" applyBorder="1" applyAlignment="1">
      <alignment horizontal="center" vertical="center" wrapText="1"/>
    </xf>
    <xf numFmtId="0" fontId="3" fillId="0" borderId="9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6"/>
  <sheetViews>
    <sheetView tabSelected="1" workbookViewId="0">
      <selection activeCell="Q7" sqref="Q7:R7"/>
    </sheetView>
  </sheetViews>
  <sheetFormatPr defaultRowHeight="15"/>
  <cols>
    <col min="1" max="4" width="9.140625" customWidth="1"/>
    <col min="5" max="5" width="0.7109375" customWidth="1"/>
    <col min="6" max="6" width="8.42578125" customWidth="1"/>
    <col min="7" max="7" width="1" customWidth="1"/>
    <col min="8" max="8" width="8.140625" customWidth="1"/>
    <col min="9" max="9" width="4.85546875" customWidth="1"/>
    <col min="10" max="10" width="4.28515625" customWidth="1"/>
    <col min="11" max="13" width="9.140625" customWidth="1"/>
    <col min="14" max="14" width="9.42578125" customWidth="1"/>
    <col min="15" max="15" width="3.85546875" customWidth="1"/>
    <col min="16" max="16" width="17.85546875" customWidth="1"/>
    <col min="17" max="17" width="13.42578125" customWidth="1"/>
    <col min="18" max="18" width="17.85546875" customWidth="1"/>
  </cols>
  <sheetData>
    <row r="1" spans="1:18" ht="18.75" customHeight="1">
      <c r="A1" s="49"/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20" t="s">
        <v>39</v>
      </c>
      <c r="O1" s="20"/>
      <c r="P1" s="20"/>
      <c r="Q1" s="20"/>
      <c r="R1" s="20"/>
    </row>
    <row r="2" spans="1:18" ht="17.25" customHeight="1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20" t="s">
        <v>38</v>
      </c>
      <c r="O2" s="20"/>
      <c r="P2" s="20"/>
      <c r="Q2" s="20"/>
      <c r="R2" s="20"/>
    </row>
    <row r="3" spans="1:18" ht="16.5" customHeight="1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20" t="s">
        <v>40</v>
      </c>
      <c r="O3" s="20"/>
      <c r="P3" s="20"/>
      <c r="Q3" s="20"/>
      <c r="R3" s="20"/>
    </row>
    <row r="4" spans="1:18" ht="39" customHeight="1">
      <c r="A4" s="50" t="s">
        <v>34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</row>
    <row r="5" spans="1:18" ht="13.5" customHeight="1" thickBot="1">
      <c r="A5" s="51"/>
      <c r="B5" s="51"/>
      <c r="C5" s="51"/>
      <c r="D5" s="51"/>
      <c r="E5" s="51"/>
      <c r="F5" s="51"/>
      <c r="G5" s="51"/>
      <c r="H5" s="51"/>
      <c r="I5" s="51"/>
      <c r="J5" s="52"/>
      <c r="K5" s="52"/>
      <c r="L5" s="52"/>
      <c r="M5" s="52"/>
      <c r="N5" s="52"/>
      <c r="O5" s="52"/>
      <c r="P5" s="3"/>
      <c r="Q5" s="3"/>
      <c r="R5" s="3"/>
    </row>
    <row r="6" spans="1:18" ht="17.25" hidden="1" customHeight="1" thickBot="1">
      <c r="A6" s="4" t="s">
        <v>0</v>
      </c>
      <c r="B6" s="5"/>
      <c r="C6" s="5"/>
      <c r="D6" s="5"/>
      <c r="E6" s="6"/>
      <c r="F6" s="5" t="s">
        <v>1</v>
      </c>
      <c r="G6" s="5"/>
      <c r="H6" s="5"/>
      <c r="I6" s="7"/>
      <c r="J6" s="53" t="s">
        <v>2</v>
      </c>
      <c r="K6" s="54"/>
      <c r="L6" s="54"/>
      <c r="M6" s="54"/>
      <c r="N6" s="54"/>
      <c r="O6" s="54"/>
      <c r="P6" s="54"/>
      <c r="Q6" s="54"/>
      <c r="R6" s="55"/>
    </row>
    <row r="7" spans="1:18" ht="44.25" customHeight="1" thickBot="1">
      <c r="A7" s="39" t="s">
        <v>0</v>
      </c>
      <c r="B7" s="45"/>
      <c r="C7" s="45"/>
      <c r="D7" s="45"/>
      <c r="E7" s="40"/>
      <c r="F7" s="39" t="s">
        <v>3</v>
      </c>
      <c r="G7" s="40"/>
      <c r="H7" s="39" t="s">
        <v>4</v>
      </c>
      <c r="I7" s="43"/>
      <c r="J7" s="28" t="s">
        <v>35</v>
      </c>
      <c r="K7" s="56"/>
      <c r="L7" s="56"/>
      <c r="M7" s="29"/>
      <c r="N7" s="28" t="s">
        <v>36</v>
      </c>
      <c r="O7" s="56"/>
      <c r="P7" s="29"/>
      <c r="Q7" s="28" t="s">
        <v>37</v>
      </c>
      <c r="R7" s="29"/>
    </row>
    <row r="8" spans="1:18" ht="57" customHeight="1" thickBot="1">
      <c r="A8" s="46"/>
      <c r="B8" s="47"/>
      <c r="C8" s="47"/>
      <c r="D8" s="47"/>
      <c r="E8" s="48"/>
      <c r="F8" s="41"/>
      <c r="G8" s="42"/>
      <c r="H8" s="41"/>
      <c r="I8" s="44"/>
      <c r="J8" s="28" t="s">
        <v>5</v>
      </c>
      <c r="K8" s="29"/>
      <c r="L8" s="28" t="s">
        <v>6</v>
      </c>
      <c r="M8" s="29"/>
      <c r="N8" s="28" t="s">
        <v>5</v>
      </c>
      <c r="O8" s="29"/>
      <c r="P8" s="14" t="s">
        <v>6</v>
      </c>
      <c r="Q8" s="14" t="s">
        <v>5</v>
      </c>
      <c r="R8" s="14" t="s">
        <v>6</v>
      </c>
    </row>
    <row r="9" spans="1:18" ht="15" customHeight="1" thickBot="1">
      <c r="A9" s="25">
        <v>1</v>
      </c>
      <c r="B9" s="26"/>
      <c r="C9" s="26"/>
      <c r="D9" s="26"/>
      <c r="E9" s="27"/>
      <c r="F9" s="28">
        <v>2</v>
      </c>
      <c r="G9" s="29"/>
      <c r="H9" s="28">
        <v>3</v>
      </c>
      <c r="I9" s="29"/>
      <c r="J9" s="28">
        <v>4</v>
      </c>
      <c r="K9" s="29"/>
      <c r="L9" s="28">
        <v>5</v>
      </c>
      <c r="M9" s="29"/>
      <c r="N9" s="28">
        <v>6</v>
      </c>
      <c r="O9" s="29"/>
      <c r="P9" s="14">
        <v>7</v>
      </c>
      <c r="Q9" s="14">
        <v>8</v>
      </c>
      <c r="R9" s="14">
        <v>9</v>
      </c>
    </row>
    <row r="10" spans="1:18" ht="29.25" customHeight="1">
      <c r="A10" s="30" t="s">
        <v>7</v>
      </c>
      <c r="B10" s="31"/>
      <c r="C10" s="31"/>
      <c r="D10" s="31"/>
      <c r="E10" s="32"/>
      <c r="F10" s="33" t="s">
        <v>8</v>
      </c>
      <c r="G10" s="34"/>
      <c r="H10" s="35" t="s">
        <v>9</v>
      </c>
      <c r="I10" s="36"/>
      <c r="J10" s="37">
        <v>10574156.82</v>
      </c>
      <c r="K10" s="38"/>
      <c r="L10" s="37">
        <v>204443.07</v>
      </c>
      <c r="M10" s="38"/>
      <c r="N10" s="37">
        <f>N11+N12+N13+N14</f>
        <v>10524046.68</v>
      </c>
      <c r="O10" s="38"/>
      <c r="P10" s="8">
        <f>P11+P12+P13+P14</f>
        <v>204443.07</v>
      </c>
      <c r="Q10" s="9">
        <f>N10/J10*100</f>
        <v>99.526107463195345</v>
      </c>
      <c r="R10" s="9">
        <f>P10/L10*100</f>
        <v>100</v>
      </c>
    </row>
    <row r="11" spans="1:18" s="2" customFormat="1" ht="45.75" customHeight="1">
      <c r="A11" s="21" t="s">
        <v>10</v>
      </c>
      <c r="B11" s="21"/>
      <c r="C11" s="21"/>
      <c r="D11" s="21"/>
      <c r="E11" s="21"/>
      <c r="F11" s="22" t="s">
        <v>8</v>
      </c>
      <c r="G11" s="22"/>
      <c r="H11" s="22" t="s">
        <v>11</v>
      </c>
      <c r="I11" s="22"/>
      <c r="J11" s="24">
        <v>1518814.34</v>
      </c>
      <c r="K11" s="24"/>
      <c r="L11" s="24">
        <v>95241.22</v>
      </c>
      <c r="M11" s="24"/>
      <c r="N11" s="24">
        <v>1518814.34</v>
      </c>
      <c r="O11" s="24"/>
      <c r="P11" s="10">
        <v>95241.22</v>
      </c>
      <c r="Q11" s="11">
        <f t="shared" ref="Q11:Q25" si="0">N11/J11*100</f>
        <v>100</v>
      </c>
      <c r="R11" s="11">
        <f t="shared" ref="R11:R25" si="1">P11/L11*100</f>
        <v>100</v>
      </c>
    </row>
    <row r="12" spans="1:18" s="2" customFormat="1" ht="64.5" customHeight="1">
      <c r="A12" s="21" t="s">
        <v>12</v>
      </c>
      <c r="B12" s="21"/>
      <c r="C12" s="21"/>
      <c r="D12" s="21"/>
      <c r="E12" s="21"/>
      <c r="F12" s="22" t="s">
        <v>8</v>
      </c>
      <c r="G12" s="22"/>
      <c r="H12" s="22" t="s">
        <v>13</v>
      </c>
      <c r="I12" s="22"/>
      <c r="J12" s="24">
        <v>2064365.9</v>
      </c>
      <c r="K12" s="24"/>
      <c r="L12" s="24">
        <v>99201.85</v>
      </c>
      <c r="M12" s="24"/>
      <c r="N12" s="24">
        <v>2059365.9</v>
      </c>
      <c r="O12" s="24"/>
      <c r="P12" s="10">
        <v>99201.85</v>
      </c>
      <c r="Q12" s="11">
        <f t="shared" si="0"/>
        <v>99.757794875414291</v>
      </c>
      <c r="R12" s="11">
        <f t="shared" si="1"/>
        <v>100</v>
      </c>
    </row>
    <row r="13" spans="1:18" s="2" customFormat="1" ht="60" customHeight="1">
      <c r="A13" s="21" t="s">
        <v>14</v>
      </c>
      <c r="B13" s="21"/>
      <c r="C13" s="21"/>
      <c r="D13" s="21"/>
      <c r="E13" s="21"/>
      <c r="F13" s="22" t="s">
        <v>8</v>
      </c>
      <c r="G13" s="22"/>
      <c r="H13" s="22" t="s">
        <v>15</v>
      </c>
      <c r="I13" s="22"/>
      <c r="J13" s="24">
        <v>203823.8</v>
      </c>
      <c r="K13" s="24"/>
      <c r="L13" s="24">
        <v>0</v>
      </c>
      <c r="M13" s="24"/>
      <c r="N13" s="24">
        <v>203823.8</v>
      </c>
      <c r="O13" s="24"/>
      <c r="P13" s="10">
        <v>0</v>
      </c>
      <c r="Q13" s="11">
        <f t="shared" si="0"/>
        <v>100</v>
      </c>
      <c r="R13" s="11">
        <v>0</v>
      </c>
    </row>
    <row r="14" spans="1:18" s="2" customFormat="1" ht="15" customHeight="1">
      <c r="A14" s="21" t="s">
        <v>16</v>
      </c>
      <c r="B14" s="21"/>
      <c r="C14" s="21"/>
      <c r="D14" s="21"/>
      <c r="E14" s="21"/>
      <c r="F14" s="22" t="s">
        <v>8</v>
      </c>
      <c r="G14" s="22"/>
      <c r="H14" s="22" t="s">
        <v>17</v>
      </c>
      <c r="I14" s="22"/>
      <c r="J14" s="24">
        <v>6787152.7800000003</v>
      </c>
      <c r="K14" s="24"/>
      <c r="L14" s="24">
        <v>10000</v>
      </c>
      <c r="M14" s="24"/>
      <c r="N14" s="24">
        <v>6742042.6399999997</v>
      </c>
      <c r="O14" s="24"/>
      <c r="P14" s="10">
        <v>10000</v>
      </c>
      <c r="Q14" s="11">
        <f t="shared" si="0"/>
        <v>99.335359885622012</v>
      </c>
      <c r="R14" s="11">
        <f t="shared" si="1"/>
        <v>100</v>
      </c>
    </row>
    <row r="15" spans="1:18" s="2" customFormat="1" ht="15" customHeight="1">
      <c r="A15" s="21" t="s">
        <v>18</v>
      </c>
      <c r="B15" s="21"/>
      <c r="C15" s="21"/>
      <c r="D15" s="21"/>
      <c r="E15" s="21"/>
      <c r="F15" s="22" t="s">
        <v>11</v>
      </c>
      <c r="G15" s="22"/>
      <c r="H15" s="23" t="s">
        <v>9</v>
      </c>
      <c r="I15" s="23"/>
      <c r="J15" s="24">
        <v>326099</v>
      </c>
      <c r="K15" s="24"/>
      <c r="L15" s="24">
        <v>326099</v>
      </c>
      <c r="M15" s="24"/>
      <c r="N15" s="24">
        <f>N16</f>
        <v>326099</v>
      </c>
      <c r="O15" s="24"/>
      <c r="P15" s="10">
        <f>P16</f>
        <v>326099</v>
      </c>
      <c r="Q15" s="11">
        <f t="shared" si="0"/>
        <v>100</v>
      </c>
      <c r="R15" s="11">
        <f t="shared" si="1"/>
        <v>100</v>
      </c>
    </row>
    <row r="16" spans="1:18" s="2" customFormat="1" ht="15" customHeight="1">
      <c r="A16" s="21" t="s">
        <v>19</v>
      </c>
      <c r="B16" s="21"/>
      <c r="C16" s="21"/>
      <c r="D16" s="21"/>
      <c r="E16" s="21"/>
      <c r="F16" s="22" t="s">
        <v>11</v>
      </c>
      <c r="G16" s="22"/>
      <c r="H16" s="22" t="s">
        <v>20</v>
      </c>
      <c r="I16" s="22"/>
      <c r="J16" s="24">
        <v>326099</v>
      </c>
      <c r="K16" s="24"/>
      <c r="L16" s="24">
        <v>326099</v>
      </c>
      <c r="M16" s="24"/>
      <c r="N16" s="24">
        <v>326099</v>
      </c>
      <c r="O16" s="24"/>
      <c r="P16" s="10">
        <v>326099</v>
      </c>
      <c r="Q16" s="11">
        <f t="shared" si="0"/>
        <v>100</v>
      </c>
      <c r="R16" s="11">
        <f t="shared" si="1"/>
        <v>100</v>
      </c>
    </row>
    <row r="17" spans="1:18" s="2" customFormat="1" ht="15" customHeight="1">
      <c r="A17" s="21" t="s">
        <v>21</v>
      </c>
      <c r="B17" s="21"/>
      <c r="C17" s="21"/>
      <c r="D17" s="21"/>
      <c r="E17" s="21"/>
      <c r="F17" s="22" t="s">
        <v>13</v>
      </c>
      <c r="G17" s="22"/>
      <c r="H17" s="23" t="s">
        <v>9</v>
      </c>
      <c r="I17" s="23"/>
      <c r="J17" s="24">
        <v>9827505.7200000007</v>
      </c>
      <c r="K17" s="24"/>
      <c r="L17" s="24">
        <v>8127897.4800000004</v>
      </c>
      <c r="M17" s="24"/>
      <c r="N17" s="24">
        <f>N18+N19+N20</f>
        <v>9793392.1199999992</v>
      </c>
      <c r="O17" s="24"/>
      <c r="P17" s="10">
        <f>P18+P19+P20</f>
        <v>8127897.4800000004</v>
      </c>
      <c r="Q17" s="11">
        <f t="shared" si="0"/>
        <v>99.652876314988276</v>
      </c>
      <c r="R17" s="11">
        <f t="shared" si="1"/>
        <v>100</v>
      </c>
    </row>
    <row r="18" spans="1:18" s="2" customFormat="1" ht="15" customHeight="1">
      <c r="A18" s="21" t="s">
        <v>22</v>
      </c>
      <c r="B18" s="21"/>
      <c r="C18" s="21"/>
      <c r="D18" s="21"/>
      <c r="E18" s="21"/>
      <c r="F18" s="22" t="s">
        <v>13</v>
      </c>
      <c r="G18" s="22"/>
      <c r="H18" s="22" t="s">
        <v>23</v>
      </c>
      <c r="I18" s="22"/>
      <c r="J18" s="24">
        <v>130000</v>
      </c>
      <c r="K18" s="24"/>
      <c r="L18" s="24">
        <v>128700</v>
      </c>
      <c r="M18" s="24"/>
      <c r="N18" s="24">
        <v>130000</v>
      </c>
      <c r="O18" s="24"/>
      <c r="P18" s="10">
        <v>128700</v>
      </c>
      <c r="Q18" s="11">
        <f t="shared" si="0"/>
        <v>100</v>
      </c>
      <c r="R18" s="11">
        <f t="shared" si="1"/>
        <v>100</v>
      </c>
    </row>
    <row r="19" spans="1:18" s="2" customFormat="1" ht="15" customHeight="1">
      <c r="A19" s="21" t="s">
        <v>24</v>
      </c>
      <c r="B19" s="21"/>
      <c r="C19" s="21"/>
      <c r="D19" s="21"/>
      <c r="E19" s="21"/>
      <c r="F19" s="22" t="s">
        <v>13</v>
      </c>
      <c r="G19" s="22"/>
      <c r="H19" s="22" t="s">
        <v>25</v>
      </c>
      <c r="I19" s="22"/>
      <c r="J19" s="24">
        <v>9562005.7200000007</v>
      </c>
      <c r="K19" s="24"/>
      <c r="L19" s="24">
        <v>7999197.4800000004</v>
      </c>
      <c r="M19" s="24"/>
      <c r="N19" s="24">
        <v>9554592.1199999992</v>
      </c>
      <c r="O19" s="24"/>
      <c r="P19" s="10">
        <v>7999197.4800000004</v>
      </c>
      <c r="Q19" s="11">
        <f t="shared" si="0"/>
        <v>99.922468149286971</v>
      </c>
      <c r="R19" s="11">
        <f t="shared" si="1"/>
        <v>100</v>
      </c>
    </row>
    <row r="20" spans="1:18" s="2" customFormat="1" ht="31.5" customHeight="1">
      <c r="A20" s="21" t="s">
        <v>26</v>
      </c>
      <c r="B20" s="21"/>
      <c r="C20" s="21"/>
      <c r="D20" s="21"/>
      <c r="E20" s="21"/>
      <c r="F20" s="22" t="s">
        <v>13</v>
      </c>
      <c r="G20" s="22"/>
      <c r="H20" s="22" t="s">
        <v>27</v>
      </c>
      <c r="I20" s="22"/>
      <c r="J20" s="24">
        <v>135500</v>
      </c>
      <c r="K20" s="24"/>
      <c r="L20" s="24">
        <v>0</v>
      </c>
      <c r="M20" s="24"/>
      <c r="N20" s="24">
        <v>108800</v>
      </c>
      <c r="O20" s="24"/>
      <c r="P20" s="10">
        <v>0</v>
      </c>
      <c r="Q20" s="11">
        <f t="shared" si="0"/>
        <v>80.295202952029527</v>
      </c>
      <c r="R20" s="11">
        <v>0</v>
      </c>
    </row>
    <row r="21" spans="1:18" s="2" customFormat="1" ht="15" customHeight="1">
      <c r="A21" s="21" t="s">
        <v>28</v>
      </c>
      <c r="B21" s="21"/>
      <c r="C21" s="21"/>
      <c r="D21" s="21"/>
      <c r="E21" s="21"/>
      <c r="F21" s="22" t="s">
        <v>23</v>
      </c>
      <c r="G21" s="22"/>
      <c r="H21" s="23" t="s">
        <v>9</v>
      </c>
      <c r="I21" s="23"/>
      <c r="J21" s="24">
        <v>3581463.58</v>
      </c>
      <c r="K21" s="24"/>
      <c r="L21" s="24">
        <v>2832777.32</v>
      </c>
      <c r="M21" s="24"/>
      <c r="N21" s="24">
        <f>N22</f>
        <v>3542344.18</v>
      </c>
      <c r="O21" s="24"/>
      <c r="P21" s="10">
        <f>P22</f>
        <v>2805697.82</v>
      </c>
      <c r="Q21" s="11">
        <f t="shared" si="0"/>
        <v>98.907725874459402</v>
      </c>
      <c r="R21" s="11">
        <f t="shared" si="1"/>
        <v>99.04406534856048</v>
      </c>
    </row>
    <row r="22" spans="1:18" s="2" customFormat="1" ht="15" customHeight="1">
      <c r="A22" s="21" t="s">
        <v>29</v>
      </c>
      <c r="B22" s="21"/>
      <c r="C22" s="21"/>
      <c r="D22" s="21"/>
      <c r="E22" s="21"/>
      <c r="F22" s="22" t="s">
        <v>23</v>
      </c>
      <c r="G22" s="22"/>
      <c r="H22" s="22" t="s">
        <v>20</v>
      </c>
      <c r="I22" s="22"/>
      <c r="J22" s="24">
        <v>3581463.58</v>
      </c>
      <c r="K22" s="24"/>
      <c r="L22" s="24">
        <v>2832777.32</v>
      </c>
      <c r="M22" s="24"/>
      <c r="N22" s="24">
        <v>3542344.18</v>
      </c>
      <c r="O22" s="24"/>
      <c r="P22" s="10">
        <v>2805697.82</v>
      </c>
      <c r="Q22" s="11">
        <f t="shared" si="0"/>
        <v>98.907725874459402</v>
      </c>
      <c r="R22" s="11">
        <f t="shared" si="1"/>
        <v>99.04406534856048</v>
      </c>
    </row>
    <row r="23" spans="1:18" s="2" customFormat="1" ht="15" customHeight="1">
      <c r="A23" s="21" t="s">
        <v>30</v>
      </c>
      <c r="B23" s="21"/>
      <c r="C23" s="21"/>
      <c r="D23" s="21"/>
      <c r="E23" s="21"/>
      <c r="F23" s="22" t="s">
        <v>31</v>
      </c>
      <c r="G23" s="22"/>
      <c r="H23" s="23" t="s">
        <v>9</v>
      </c>
      <c r="I23" s="23"/>
      <c r="J23" s="24">
        <v>3290241.23</v>
      </c>
      <c r="K23" s="24"/>
      <c r="L23" s="24">
        <v>2985626.43</v>
      </c>
      <c r="M23" s="24"/>
      <c r="N23" s="24">
        <f>N24</f>
        <v>3290241.23</v>
      </c>
      <c r="O23" s="24"/>
      <c r="P23" s="10">
        <f>P24</f>
        <v>2985626.43</v>
      </c>
      <c r="Q23" s="11">
        <f t="shared" si="0"/>
        <v>100</v>
      </c>
      <c r="R23" s="11">
        <f t="shared" si="1"/>
        <v>100</v>
      </c>
    </row>
    <row r="24" spans="1:18" s="2" customFormat="1" ht="15" customHeight="1">
      <c r="A24" s="21" t="s">
        <v>32</v>
      </c>
      <c r="B24" s="21"/>
      <c r="C24" s="21"/>
      <c r="D24" s="21"/>
      <c r="E24" s="21"/>
      <c r="F24" s="22" t="s">
        <v>31</v>
      </c>
      <c r="G24" s="22"/>
      <c r="H24" s="22" t="s">
        <v>8</v>
      </c>
      <c r="I24" s="22"/>
      <c r="J24" s="24">
        <v>3290241.23</v>
      </c>
      <c r="K24" s="24"/>
      <c r="L24" s="24">
        <v>2985626.43</v>
      </c>
      <c r="M24" s="24"/>
      <c r="N24" s="24">
        <v>3290241.23</v>
      </c>
      <c r="O24" s="24"/>
      <c r="P24" s="10">
        <v>2985626.43</v>
      </c>
      <c r="Q24" s="11">
        <f t="shared" si="0"/>
        <v>100</v>
      </c>
      <c r="R24" s="11">
        <f t="shared" si="1"/>
        <v>100</v>
      </c>
    </row>
    <row r="25" spans="1:18" ht="15" customHeight="1" thickBot="1">
      <c r="A25" s="15" t="s">
        <v>33</v>
      </c>
      <c r="B25" s="15"/>
      <c r="C25" s="15"/>
      <c r="D25" s="15"/>
      <c r="E25" s="15"/>
      <c r="F25" s="16"/>
      <c r="G25" s="16"/>
      <c r="H25" s="16"/>
      <c r="I25" s="16"/>
      <c r="J25" s="17">
        <v>27599466.350000001</v>
      </c>
      <c r="K25" s="17"/>
      <c r="L25" s="17">
        <v>14476843.300000001</v>
      </c>
      <c r="M25" s="17"/>
      <c r="N25" s="17">
        <f>N10+N15+N17+N21+N23</f>
        <v>27476123.209999997</v>
      </c>
      <c r="O25" s="17"/>
      <c r="P25" s="12">
        <f>P23+P21+P17+P15+P10</f>
        <v>14449763.800000001</v>
      </c>
      <c r="Q25" s="9">
        <f t="shared" si="0"/>
        <v>99.553095924262308</v>
      </c>
      <c r="R25" s="9">
        <f t="shared" si="1"/>
        <v>99.812946099927728</v>
      </c>
    </row>
    <row r="26" spans="1:18" ht="11.25" customHeight="1">
      <c r="A26" s="1"/>
      <c r="B26" s="1"/>
      <c r="C26" s="1"/>
      <c r="D26" s="1"/>
      <c r="E26" s="18"/>
      <c r="F26" s="18"/>
      <c r="G26" s="18"/>
      <c r="H26" s="18"/>
      <c r="I26" s="19"/>
      <c r="J26" s="19"/>
      <c r="K26" s="1"/>
      <c r="L26" s="1"/>
      <c r="M26" s="1"/>
      <c r="N26" s="1"/>
    </row>
  </sheetData>
  <mergeCells count="128">
    <mergeCell ref="F7:G8"/>
    <mergeCell ref="H7:I8"/>
    <mergeCell ref="A7:E8"/>
    <mergeCell ref="A1:E1"/>
    <mergeCell ref="F1:G1"/>
    <mergeCell ref="H1:I1"/>
    <mergeCell ref="J1:K1"/>
    <mergeCell ref="L1:M1"/>
    <mergeCell ref="A4:R4"/>
    <mergeCell ref="A5:E5"/>
    <mergeCell ref="F5:G5"/>
    <mergeCell ref="H5:I5"/>
    <mergeCell ref="J5:K5"/>
    <mergeCell ref="L5:M5"/>
    <mergeCell ref="N5:O5"/>
    <mergeCell ref="J6:R6"/>
    <mergeCell ref="J7:M7"/>
    <mergeCell ref="N7:P7"/>
    <mergeCell ref="Q7:R7"/>
    <mergeCell ref="J8:K8"/>
    <mergeCell ref="L8:M8"/>
    <mergeCell ref="N8:O8"/>
    <mergeCell ref="A9:E9"/>
    <mergeCell ref="F9:G9"/>
    <mergeCell ref="H9:I9"/>
    <mergeCell ref="J9:K9"/>
    <mergeCell ref="L9:M9"/>
    <mergeCell ref="N9:O9"/>
    <mergeCell ref="A10:E10"/>
    <mergeCell ref="F10:G10"/>
    <mergeCell ref="H10:I10"/>
    <mergeCell ref="J10:K10"/>
    <mergeCell ref="L10:M10"/>
    <mergeCell ref="N10:O10"/>
    <mergeCell ref="A11:E11"/>
    <mergeCell ref="F11:G11"/>
    <mergeCell ref="H11:I11"/>
    <mergeCell ref="J11:K11"/>
    <mergeCell ref="L11:M11"/>
    <mergeCell ref="N11:O11"/>
    <mergeCell ref="A12:E12"/>
    <mergeCell ref="F12:G12"/>
    <mergeCell ref="H12:I12"/>
    <mergeCell ref="J12:K12"/>
    <mergeCell ref="L12:M12"/>
    <mergeCell ref="N12:O12"/>
    <mergeCell ref="A13:E13"/>
    <mergeCell ref="F13:G13"/>
    <mergeCell ref="H13:I13"/>
    <mergeCell ref="J13:K13"/>
    <mergeCell ref="L13:M13"/>
    <mergeCell ref="N13:O13"/>
    <mergeCell ref="A14:E14"/>
    <mergeCell ref="F14:G14"/>
    <mergeCell ref="H14:I14"/>
    <mergeCell ref="J14:K14"/>
    <mergeCell ref="L14:M14"/>
    <mergeCell ref="N14:O14"/>
    <mergeCell ref="A15:E15"/>
    <mergeCell ref="F15:G15"/>
    <mergeCell ref="H15:I15"/>
    <mergeCell ref="J15:K15"/>
    <mergeCell ref="L15:M15"/>
    <mergeCell ref="N15:O15"/>
    <mergeCell ref="A16:E16"/>
    <mergeCell ref="F16:G16"/>
    <mergeCell ref="H16:I16"/>
    <mergeCell ref="J16:K16"/>
    <mergeCell ref="L16:M16"/>
    <mergeCell ref="N16:O16"/>
    <mergeCell ref="A17:E17"/>
    <mergeCell ref="F17:G17"/>
    <mergeCell ref="H17:I17"/>
    <mergeCell ref="J17:K17"/>
    <mergeCell ref="L17:M17"/>
    <mergeCell ref="N17:O17"/>
    <mergeCell ref="A18:E18"/>
    <mergeCell ref="F18:G18"/>
    <mergeCell ref="H18:I18"/>
    <mergeCell ref="J18:K18"/>
    <mergeCell ref="L18:M18"/>
    <mergeCell ref="N18:O18"/>
    <mergeCell ref="A19:E19"/>
    <mergeCell ref="F19:G19"/>
    <mergeCell ref="H19:I19"/>
    <mergeCell ref="J19:K19"/>
    <mergeCell ref="L19:M19"/>
    <mergeCell ref="N19:O19"/>
    <mergeCell ref="A20:E20"/>
    <mergeCell ref="F20:G20"/>
    <mergeCell ref="H20:I20"/>
    <mergeCell ref="J20:K20"/>
    <mergeCell ref="L20:M20"/>
    <mergeCell ref="N20:O20"/>
    <mergeCell ref="H21:I21"/>
    <mergeCell ref="J21:K21"/>
    <mergeCell ref="L21:M21"/>
    <mergeCell ref="N21:O21"/>
    <mergeCell ref="A22:E22"/>
    <mergeCell ref="F22:G22"/>
    <mergeCell ref="H22:I22"/>
    <mergeCell ref="J22:K22"/>
    <mergeCell ref="L22:M22"/>
    <mergeCell ref="N22:O22"/>
    <mergeCell ref="A25:I25"/>
    <mergeCell ref="J25:K25"/>
    <mergeCell ref="L25:M25"/>
    <mergeCell ref="N25:O25"/>
    <mergeCell ref="E26:F26"/>
    <mergeCell ref="G26:H26"/>
    <mergeCell ref="I26:J26"/>
    <mergeCell ref="N1:R1"/>
    <mergeCell ref="N2:R2"/>
    <mergeCell ref="N3:R3"/>
    <mergeCell ref="A23:E23"/>
    <mergeCell ref="F23:G23"/>
    <mergeCell ref="H23:I23"/>
    <mergeCell ref="J23:K23"/>
    <mergeCell ref="L23:M23"/>
    <mergeCell ref="N23:O23"/>
    <mergeCell ref="A24:E24"/>
    <mergeCell ref="F24:G24"/>
    <mergeCell ref="H24:I24"/>
    <mergeCell ref="J24:K24"/>
    <mergeCell ref="L24:M24"/>
    <mergeCell ref="N24:O24"/>
    <mergeCell ref="A21:E21"/>
    <mergeCell ref="F21:G21"/>
  </mergeCells>
  <pageMargins left="0.7" right="0.7" top="0.75" bottom="0.75" header="0.3" footer="0.3"/>
  <pageSetup paperSize="9" scale="8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cp:lastPrinted>2024-05-23T05:29:37Z</cp:lastPrinted>
  <dcterms:created xsi:type="dcterms:W3CDTF">2021-04-12T14:52:46Z</dcterms:created>
  <dcterms:modified xsi:type="dcterms:W3CDTF">2024-05-23T05:29:41Z</dcterms:modified>
</cp:coreProperties>
</file>